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04"/>
  <workbookPr filterPrivacy="1" defaultThemeVersion="124226"/>
  <xr:revisionPtr revIDLastSave="0" documentId="8_{B3D64F4E-FD19-4630-86A5-6B15A20DBBF9}" xr6:coauthVersionLast="47" xr6:coauthVersionMax="47" xr10:uidLastSave="{00000000-0000-0000-0000-000000000000}"/>
  <bookViews>
    <workbookView xWindow="-60" yWindow="-60" windowWidth="15480" windowHeight="11640" xr2:uid="{00000000-000D-0000-FFFF-FFFF00000000}"/>
  </bookViews>
  <sheets>
    <sheet name="youshiki4" sheetId="1" r:id="rId1"/>
  </sheets>
  <definedNames>
    <definedName name="_xlnm._FilterDatabase" localSheetId="0" hidden="1">youshiki4!$A$3:$K$919</definedName>
    <definedName name="_xlnm.Print_Area" localSheetId="0">youshiki4!$A$1:$K$921</definedName>
    <definedName name="_xlnm.Print_Titles" localSheetId="0">youshiki4!$3:$3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654" i="1" l="1"/>
  <c r="F640" i="1"/>
  <c r="F133" i="1"/>
  <c r="F122" i="1"/>
  <c r="F107" i="1"/>
  <c r="F106" i="1"/>
  <c r="F693" i="1"/>
  <c r="F692" i="1"/>
  <c r="F682" i="1"/>
  <c r="F681" i="1"/>
  <c r="F680" i="1"/>
  <c r="F679" i="1"/>
  <c r="F678" i="1"/>
  <c r="F677" i="1"/>
  <c r="F676" i="1"/>
  <c r="F675" i="1"/>
  <c r="F674" i="1"/>
  <c r="F671" i="1"/>
</calcChain>
</file>

<file path=xl/sharedStrings.xml><?xml version="1.0" encoding="utf-8"?>
<sst xmlns="http://schemas.openxmlformats.org/spreadsheetml/2006/main" count="7291" uniqueCount="1934">
  <si>
    <t>公益法人に対する支出の公表・点検の方針について（平成24年６月１日　行政改革実行本部決定）に基づく
独立行政法人から公益法人への契約以外の支出についての情報の公開</t>
    <rPh sb="17" eb="19">
      <t>ホウシン</t>
    </rPh>
    <rPh sb="50" eb="52">
      <t>ドクリツ</t>
    </rPh>
    <rPh sb="52" eb="54">
      <t>ギョウセイ</t>
    </rPh>
    <rPh sb="54" eb="56">
      <t>ホウジン</t>
    </rPh>
    <rPh sb="58" eb="60">
      <t>コウエキ</t>
    </rPh>
    <rPh sb="60" eb="62">
      <t>ホウジン</t>
    </rPh>
    <rPh sb="64" eb="66">
      <t>ケイヤク</t>
    </rPh>
    <rPh sb="66" eb="68">
      <t>イガイ</t>
    </rPh>
    <rPh sb="69" eb="71">
      <t>シシュツ</t>
    </rPh>
    <rPh sb="76" eb="78">
      <t>ジョウホウ</t>
    </rPh>
    <rPh sb="79" eb="81">
      <t>コウカイ</t>
    </rPh>
    <phoneticPr fontId="1"/>
  </si>
  <si>
    <t>支出元府省</t>
    <rPh sb="0" eb="2">
      <t>シシュツ</t>
    </rPh>
    <rPh sb="2" eb="3">
      <t>モト</t>
    </rPh>
    <rPh sb="3" eb="5">
      <t>フショウ</t>
    </rPh>
    <phoneticPr fontId="1"/>
  </si>
  <si>
    <t>支出元独立行政法人</t>
    <rPh sb="0" eb="2">
      <t>シシュツ</t>
    </rPh>
    <rPh sb="2" eb="3">
      <t>モト</t>
    </rPh>
    <rPh sb="3" eb="5">
      <t>ドクリツ</t>
    </rPh>
    <rPh sb="5" eb="7">
      <t>ギョウセイ</t>
    </rPh>
    <rPh sb="7" eb="9">
      <t>ホウジン</t>
    </rPh>
    <phoneticPr fontId="1"/>
  </si>
  <si>
    <t>交付又は支出先法人名称</t>
    <rPh sb="0" eb="2">
      <t>コウフ</t>
    </rPh>
    <rPh sb="2" eb="3">
      <t>マタ</t>
    </rPh>
    <rPh sb="4" eb="6">
      <t>シシュツ</t>
    </rPh>
    <rPh sb="6" eb="7">
      <t>サキ</t>
    </rPh>
    <rPh sb="7" eb="9">
      <t>ホウジン</t>
    </rPh>
    <rPh sb="9" eb="11">
      <t>メイショウ</t>
    </rPh>
    <phoneticPr fontId="1"/>
  </si>
  <si>
    <t>交付又は支出先法人名称
（平成25年8月末時点）</t>
    <rPh sb="0" eb="2">
      <t>コウフ</t>
    </rPh>
    <rPh sb="2" eb="3">
      <t>マタ</t>
    </rPh>
    <rPh sb="4" eb="6">
      <t>シシュツ</t>
    </rPh>
    <rPh sb="6" eb="7">
      <t>サキ</t>
    </rPh>
    <rPh sb="7" eb="9">
      <t>ホウジン</t>
    </rPh>
    <rPh sb="9" eb="11">
      <t>メイショウ</t>
    </rPh>
    <rPh sb="13" eb="15">
      <t>ヘイセイ</t>
    </rPh>
    <rPh sb="17" eb="18">
      <t>ネン</t>
    </rPh>
    <rPh sb="19" eb="20">
      <t>ガツ</t>
    </rPh>
    <rPh sb="20" eb="21">
      <t>マツ</t>
    </rPh>
    <rPh sb="21" eb="23">
      <t>ジテン</t>
    </rPh>
    <phoneticPr fontId="1"/>
  </si>
  <si>
    <t>名目・趣旨等</t>
    <rPh sb="0" eb="2">
      <t>メイモク</t>
    </rPh>
    <rPh sb="3" eb="5">
      <t>シュシ</t>
    </rPh>
    <rPh sb="5" eb="6">
      <t>トウ</t>
    </rPh>
    <phoneticPr fontId="1"/>
  </si>
  <si>
    <t>交付又は支出額
（単位：円）</t>
    <rPh sb="0" eb="2">
      <t>コウフ</t>
    </rPh>
    <rPh sb="2" eb="3">
      <t>マタ</t>
    </rPh>
    <rPh sb="4" eb="6">
      <t>シシュツ</t>
    </rPh>
    <rPh sb="6" eb="7">
      <t>ガク</t>
    </rPh>
    <rPh sb="9" eb="11">
      <t>タンイ</t>
    </rPh>
    <rPh sb="12" eb="13">
      <t>エン</t>
    </rPh>
    <phoneticPr fontId="1"/>
  </si>
  <si>
    <t>（会費の場合）支出先法人が定める会費一口当たりの金額、もしくは最低限の金額（単位：円）</t>
    <rPh sb="7" eb="9">
      <t>シシュツ</t>
    </rPh>
    <rPh sb="9" eb="10">
      <t>サキ</t>
    </rPh>
    <rPh sb="10" eb="12">
      <t>ホウジン</t>
    </rPh>
    <rPh sb="13" eb="14">
      <t>サダ</t>
    </rPh>
    <rPh sb="16" eb="17">
      <t>カイ</t>
    </rPh>
    <rPh sb="17" eb="18">
      <t>ヒ</t>
    </rPh>
    <rPh sb="18" eb="20">
      <t>ヒトクチ</t>
    </rPh>
    <rPh sb="20" eb="21">
      <t>ア</t>
    </rPh>
    <rPh sb="24" eb="26">
      <t>キンガク</t>
    </rPh>
    <rPh sb="31" eb="34">
      <t>サイテイゲン</t>
    </rPh>
    <rPh sb="35" eb="37">
      <t>キンガク</t>
    </rPh>
    <rPh sb="38" eb="40">
      <t>タンイ</t>
    </rPh>
    <rPh sb="41" eb="42">
      <t>エン</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</si>
  <si>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</si>
  <si>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</si>
  <si>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公益法人の区分</t>
    <rPh sb="0" eb="2">
      <t>コウエキ</t>
    </rPh>
    <rPh sb="2" eb="4">
      <t>ホウジン</t>
    </rPh>
    <rPh sb="5" eb="7">
      <t>クブン</t>
    </rPh>
    <phoneticPr fontId="1"/>
  </si>
  <si>
    <t>国所管、都道府県所管の区分</t>
    <rPh sb="4" eb="8">
      <t>トドウフケン</t>
    </rPh>
    <phoneticPr fontId="1"/>
  </si>
  <si>
    <t>内閣府</t>
    <rPh sb="0" eb="2">
      <t>ナイカク</t>
    </rPh>
    <rPh sb="2" eb="3">
      <t>フ</t>
    </rPh>
    <phoneticPr fontId="1"/>
  </si>
  <si>
    <t>北方領土問題対策協会</t>
    <phoneticPr fontId="1"/>
  </si>
  <si>
    <t>千島歯舞諸島居住者連盟</t>
    <rPh sb="0" eb="2">
      <t>チシマ</t>
    </rPh>
    <rPh sb="2" eb="4">
      <t>ハボマイ</t>
    </rPh>
    <rPh sb="4" eb="6">
      <t>ショトウ</t>
    </rPh>
    <rPh sb="6" eb="9">
      <t>キョジュウシャ</t>
    </rPh>
    <rPh sb="9" eb="11">
      <t>レンメイ</t>
    </rPh>
    <phoneticPr fontId="1"/>
  </si>
  <si>
    <t>公益社団法人千島歯舞諸島居住者連盟</t>
  </si>
  <si>
    <t>援護事業補助金</t>
    <rPh sb="0" eb="2">
      <t>エンゴ</t>
    </rPh>
    <rPh sb="2" eb="4">
      <t>ジギョウ</t>
    </rPh>
    <rPh sb="4" eb="7">
      <t>ホジョキン</t>
    </rPh>
    <phoneticPr fontId="1"/>
  </si>
  <si>
    <t>-</t>
    <phoneticPr fontId="1"/>
  </si>
  <si>
    <t>特社</t>
    <phoneticPr fontId="1"/>
  </si>
  <si>
    <t>国所管</t>
    <rPh sb="0" eb="1">
      <t>クニ</t>
    </rPh>
    <rPh sb="1" eb="3">
      <t>ショカン</t>
    </rPh>
    <phoneticPr fontId="1"/>
  </si>
  <si>
    <t>北方領土復帰期成同盟</t>
    <rPh sb="0" eb="2">
      <t>ホッポウ</t>
    </rPh>
    <rPh sb="2" eb="4">
      <t>リョウド</t>
    </rPh>
    <rPh sb="4" eb="6">
      <t>フッキ</t>
    </rPh>
    <rPh sb="6" eb="8">
      <t>キセイ</t>
    </rPh>
    <rPh sb="8" eb="10">
      <t>ドウメイ</t>
    </rPh>
    <phoneticPr fontId="1"/>
  </si>
  <si>
    <t>公益社団法人北方領土復帰期成同盟</t>
  </si>
  <si>
    <t>四島交流補助金</t>
    <rPh sb="0" eb="2">
      <t>ヨントウ</t>
    </rPh>
    <rPh sb="2" eb="4">
      <t>コウリュウ</t>
    </rPh>
    <rPh sb="4" eb="7">
      <t>ホジョキン</t>
    </rPh>
    <phoneticPr fontId="1"/>
  </si>
  <si>
    <t>啓発事業支援経費</t>
    <rPh sb="0" eb="2">
      <t>ケイハツ</t>
    </rPh>
    <rPh sb="2" eb="4">
      <t>ジギョウ</t>
    </rPh>
    <rPh sb="4" eb="6">
      <t>シエン</t>
    </rPh>
    <rPh sb="6" eb="8">
      <t>ケイヒ</t>
    </rPh>
    <phoneticPr fontId="1"/>
  </si>
  <si>
    <t>11月20日
3月4日、29日</t>
    <rPh sb="2" eb="3">
      <t>ガツ</t>
    </rPh>
    <rPh sb="5" eb="6">
      <t>ニチ</t>
    </rPh>
    <rPh sb="8" eb="9">
      <t>ガツ</t>
    </rPh>
    <rPh sb="10" eb="11">
      <t>ニチ</t>
    </rPh>
    <rPh sb="14" eb="15">
      <t>ニチ</t>
    </rPh>
    <phoneticPr fontId="1"/>
  </si>
  <si>
    <t>日本青年会議所</t>
    <rPh sb="0" eb="2">
      <t>ニホン</t>
    </rPh>
    <rPh sb="2" eb="4">
      <t>セイネン</t>
    </rPh>
    <rPh sb="4" eb="7">
      <t>カイギショ</t>
    </rPh>
    <phoneticPr fontId="1"/>
  </si>
  <si>
    <t>公益社団法人日本青年会議所</t>
  </si>
  <si>
    <t>10月24日
1月9日</t>
    <rPh sb="2" eb="3">
      <t>ガツ</t>
    </rPh>
    <rPh sb="5" eb="6">
      <t>ニチ</t>
    </rPh>
    <rPh sb="8" eb="9">
      <t>ガツ</t>
    </rPh>
    <rPh sb="10" eb="11">
      <t>ニチ</t>
    </rPh>
    <phoneticPr fontId="1"/>
  </si>
  <si>
    <t>公社</t>
    <phoneticPr fontId="1"/>
  </si>
  <si>
    <t>総務省</t>
    <rPh sb="0" eb="3">
      <t>ソウムショウ</t>
    </rPh>
    <phoneticPr fontId="1"/>
  </si>
  <si>
    <t>情報通信研究機構</t>
    <phoneticPr fontId="1"/>
  </si>
  <si>
    <t>日本監査役協会</t>
    <rPh sb="0" eb="2">
      <t>ニホン</t>
    </rPh>
    <rPh sb="2" eb="5">
      <t>カンサヤク</t>
    </rPh>
    <rPh sb="5" eb="7">
      <t>キョウカイ</t>
    </rPh>
    <phoneticPr fontId="10"/>
  </si>
  <si>
    <t>公益社団法人日本監査役協会</t>
  </si>
  <si>
    <t>年会費
研修参加費</t>
    <rPh sb="0" eb="3">
      <t>ネンカイヒ</t>
    </rPh>
    <rPh sb="4" eb="6">
      <t>ケンシュウ</t>
    </rPh>
    <rPh sb="6" eb="8">
      <t>サンカ</t>
    </rPh>
    <rPh sb="8" eb="9">
      <t>ヒ</t>
    </rPh>
    <phoneticPr fontId="10"/>
  </si>
  <si>
    <t>100,000
14,000</t>
    <phoneticPr fontId="10"/>
  </si>
  <si>
    <t>一口100,000</t>
    <rPh sb="0" eb="2">
      <t>ヒトクチ</t>
    </rPh>
    <phoneticPr fontId="10"/>
  </si>
  <si>
    <t>9/14
11/30,3/29</t>
    <phoneticPr fontId="10"/>
  </si>
  <si>
    <t>機構の事業運営にかかわる各種リスク管理体制及び統治的なリスク管理の状況、役員会における審議状況や意思決定プロセスなど、機構のコーポレートガバナンスの体制整備・運用状況について監査していく上で、広く社会情勢を鑑み、知識や情報を得るために有益であるため。</t>
    <rPh sb="0" eb="2">
      <t>キコウ</t>
    </rPh>
    <rPh sb="3" eb="5">
      <t>ジギョウ</t>
    </rPh>
    <rPh sb="5" eb="7">
      <t>ウンエイ</t>
    </rPh>
    <rPh sb="12" eb="14">
      <t>カクシュ</t>
    </rPh>
    <rPh sb="17" eb="19">
      <t>カンリ</t>
    </rPh>
    <rPh sb="19" eb="21">
      <t>タイセイ</t>
    </rPh>
    <rPh sb="21" eb="22">
      <t>オヨ</t>
    </rPh>
    <rPh sb="23" eb="26">
      <t>トウチテキ</t>
    </rPh>
    <rPh sb="30" eb="32">
      <t>カンリ</t>
    </rPh>
    <rPh sb="33" eb="35">
      <t>ジョウキョウ</t>
    </rPh>
    <rPh sb="36" eb="39">
      <t>ヤクインカイ</t>
    </rPh>
    <rPh sb="43" eb="45">
      <t>シンギ</t>
    </rPh>
    <rPh sb="45" eb="47">
      <t>ジョウキョウ</t>
    </rPh>
    <rPh sb="48" eb="50">
      <t>イシ</t>
    </rPh>
    <rPh sb="50" eb="52">
      <t>ケッテイ</t>
    </rPh>
    <rPh sb="59" eb="61">
      <t>キコウ</t>
    </rPh>
    <rPh sb="74" eb="76">
      <t>タイセイ</t>
    </rPh>
    <rPh sb="76" eb="78">
      <t>セイビ</t>
    </rPh>
    <rPh sb="79" eb="81">
      <t>ウンヨウ</t>
    </rPh>
    <rPh sb="81" eb="83">
      <t>ジョウキョウ</t>
    </rPh>
    <rPh sb="87" eb="89">
      <t>カンサ</t>
    </rPh>
    <rPh sb="93" eb="94">
      <t>ウエ</t>
    </rPh>
    <rPh sb="96" eb="97">
      <t>ヒロ</t>
    </rPh>
    <rPh sb="98" eb="100">
      <t>シャカイ</t>
    </rPh>
    <rPh sb="100" eb="102">
      <t>ジョウセイ</t>
    </rPh>
    <rPh sb="103" eb="104">
      <t>カンガ</t>
    </rPh>
    <rPh sb="106" eb="108">
      <t>チシキ</t>
    </rPh>
    <rPh sb="109" eb="111">
      <t>ジョウホウ</t>
    </rPh>
    <rPh sb="112" eb="113">
      <t>エ</t>
    </rPh>
    <rPh sb="117" eb="119">
      <t>ユウエキ</t>
    </rPh>
    <phoneticPr fontId="10"/>
  </si>
  <si>
    <t>国所管</t>
    <rPh sb="0" eb="1">
      <t>クニ</t>
    </rPh>
    <rPh sb="1" eb="3">
      <t>ショカン</t>
    </rPh>
    <phoneticPr fontId="10"/>
  </si>
  <si>
    <t>応用物理学会</t>
    <rPh sb="0" eb="2">
      <t>オウヨウ</t>
    </rPh>
    <rPh sb="2" eb="4">
      <t>ブツリ</t>
    </rPh>
    <rPh sb="4" eb="6">
      <t>ガッカイ</t>
    </rPh>
    <phoneticPr fontId="10"/>
  </si>
  <si>
    <t>公益社団法人応用物理学会</t>
  </si>
  <si>
    <t>賛助会費
学会誌購読料</t>
    <rPh sb="0" eb="2">
      <t>サンジョ</t>
    </rPh>
    <rPh sb="2" eb="4">
      <t>カイヒ</t>
    </rPh>
    <rPh sb="5" eb="8">
      <t>ガッカイシ</t>
    </rPh>
    <rPh sb="8" eb="11">
      <t>コウドクリョウ</t>
    </rPh>
    <phoneticPr fontId="10"/>
  </si>
  <si>
    <t>40,000
360,000</t>
    <phoneticPr fontId="10"/>
  </si>
  <si>
    <t>一口40,000</t>
    <rPh sb="0" eb="2">
      <t>ヒトクチ</t>
    </rPh>
    <phoneticPr fontId="10"/>
  </si>
  <si>
    <t>12/28
3/15</t>
    <phoneticPr fontId="10"/>
  </si>
  <si>
    <t>本学会研究分野の情報収集のため</t>
    <rPh sb="0" eb="1">
      <t>ホン</t>
    </rPh>
    <rPh sb="1" eb="3">
      <t>ガッカイ</t>
    </rPh>
    <rPh sb="3" eb="5">
      <t>ケンキュウ</t>
    </rPh>
    <rPh sb="5" eb="7">
      <t>ブンヤ</t>
    </rPh>
    <rPh sb="8" eb="10">
      <t>ジョウホウ</t>
    </rPh>
    <rPh sb="10" eb="12">
      <t>シュウシュウ</t>
    </rPh>
    <phoneticPr fontId="10"/>
  </si>
  <si>
    <t>郵便貯金・簡易生命保険管理機構</t>
    <phoneticPr fontId="1"/>
  </si>
  <si>
    <t>日本監査役協会</t>
    <phoneticPr fontId="1"/>
  </si>
  <si>
    <t>会費
（法人会費・年会費）</t>
    <rPh sb="10" eb="12">
      <t>カイヒ</t>
    </rPh>
    <phoneticPr fontId="1"/>
  </si>
  <si>
    <t>H24.10.5</t>
  </si>
  <si>
    <t>機構の監事監査事務における水準の維持、向上を図るため。</t>
  </si>
  <si>
    <t>外務省</t>
    <rPh sb="0" eb="3">
      <t>ガイムショウ</t>
    </rPh>
    <phoneticPr fontId="1"/>
  </si>
  <si>
    <t>国際協力機構</t>
    <phoneticPr fontId="1"/>
  </si>
  <si>
    <t>日本障害者リハビリテーション協会</t>
  </si>
  <si>
    <t>公益財団法人日本障害者リハビリテーション協会</t>
  </si>
  <si>
    <t>専門家等の派遣経費</t>
  </si>
  <si>
    <t>専門家等の派遣経費の支出決定日は個人ごとに異なるが、原則として四半期毎に支払われている。</t>
    <phoneticPr fontId="1"/>
  </si>
  <si>
    <t>公財</t>
  </si>
  <si>
    <t>環日本海経済研究所</t>
  </si>
  <si>
    <t>公益財団法人環日本海経済研究所</t>
  </si>
  <si>
    <t>日本ＹＭＣＡ同盟</t>
  </si>
  <si>
    <t>公益財団法人日本ＹＭＣＡ同盟</t>
  </si>
  <si>
    <t>結核予防会</t>
  </si>
  <si>
    <t>公益財団法人結核予防会</t>
  </si>
  <si>
    <t>金融情報システムセンター</t>
  </si>
  <si>
    <t>公益財団法人金融情報システムセンター</t>
  </si>
  <si>
    <t>会費等</t>
  </si>
  <si>
    <t>当機構の金融関連業務上、同センターによる情報が必要であるもの。</t>
    <phoneticPr fontId="1"/>
  </si>
  <si>
    <t>青年海外協力協会</t>
    <phoneticPr fontId="1"/>
  </si>
  <si>
    <t>公益社団法人青年海外協力協会</t>
  </si>
  <si>
    <t>中国地方総合研究センター</t>
    <phoneticPr fontId="1"/>
  </si>
  <si>
    <t>公益社団法人中国地方総合研究センター</t>
  </si>
  <si>
    <t>旅費・交通費</t>
  </si>
  <si>
    <t>6/4, 6/25</t>
    <phoneticPr fontId="15"/>
  </si>
  <si>
    <t>元興寺文化財研究所</t>
    <phoneticPr fontId="1"/>
  </si>
  <si>
    <t>公益財団法人元興寺文化財研究所</t>
  </si>
  <si>
    <t>特財</t>
  </si>
  <si>
    <t>福岡国際交流協会</t>
    <phoneticPr fontId="1"/>
  </si>
  <si>
    <t>公益財団法人福岡国際交流協会</t>
    <phoneticPr fontId="1"/>
  </si>
  <si>
    <t>施設利用料</t>
  </si>
  <si>
    <t>ちば国際コンベンションビューロー</t>
    <phoneticPr fontId="1"/>
  </si>
  <si>
    <t>公益財団法人ちば国際コンベンションビューロー</t>
    <phoneticPr fontId="1"/>
  </si>
  <si>
    <t>先端建設技術センター</t>
    <phoneticPr fontId="1"/>
  </si>
  <si>
    <t>一般財団法人先端建設技術センター</t>
  </si>
  <si>
    <t>日本食品分析センター</t>
    <phoneticPr fontId="1"/>
  </si>
  <si>
    <t>一般財団法人日本食品分析センター</t>
  </si>
  <si>
    <t>国際開発高等教育機構</t>
    <phoneticPr fontId="1"/>
  </si>
  <si>
    <t>一般財団法人国際開発機構</t>
  </si>
  <si>
    <t>4/27, 6/18</t>
    <phoneticPr fontId="15"/>
  </si>
  <si>
    <t>日本国際協力センター</t>
    <phoneticPr fontId="1"/>
  </si>
  <si>
    <t>一般財団法人日本国際協力センター</t>
  </si>
  <si>
    <t>海外運輸協力協会</t>
    <phoneticPr fontId="1"/>
  </si>
  <si>
    <t>一般社団法人海外運輸協力協会</t>
  </si>
  <si>
    <t>日本溶接協会</t>
    <phoneticPr fontId="1"/>
  </si>
  <si>
    <t>一般社団法人日本溶接協会</t>
  </si>
  <si>
    <t>海外農業開発コンサルタンツ協会</t>
    <phoneticPr fontId="1"/>
  </si>
  <si>
    <t>一般社団法人海外農業開発コンサルタンツ協会</t>
  </si>
  <si>
    <t>大阪国際交流センター</t>
  </si>
  <si>
    <t>公益財団法人大阪国際交流センター</t>
  </si>
  <si>
    <t>海外子女教育振興財団</t>
  </si>
  <si>
    <t>公益財団法人海外子女教育振興財団</t>
  </si>
  <si>
    <t>当機構職員等が海外駐在する際の日本人学校の開設・運営および安全対策上、必要と判断されるため。</t>
    <rPh sb="0" eb="1">
      <t>トウ</t>
    </rPh>
    <rPh sb="1" eb="3">
      <t>キコウ</t>
    </rPh>
    <rPh sb="3" eb="5">
      <t>ショクイン</t>
    </rPh>
    <rPh sb="5" eb="6">
      <t>トウ</t>
    </rPh>
    <rPh sb="7" eb="9">
      <t>カイガイ</t>
    </rPh>
    <rPh sb="9" eb="11">
      <t>チュウザイ</t>
    </rPh>
    <rPh sb="13" eb="14">
      <t>サイ</t>
    </rPh>
    <rPh sb="33" eb="34">
      <t>ジョウ</t>
    </rPh>
    <rPh sb="35" eb="37">
      <t>ヒツヨウ</t>
    </rPh>
    <rPh sb="38" eb="40">
      <t>ハンダン</t>
    </rPh>
    <phoneticPr fontId="1"/>
  </si>
  <si>
    <t>キープ協会</t>
  </si>
  <si>
    <t>公益財団法人キープ協会</t>
  </si>
  <si>
    <t>国際文化会館</t>
  </si>
  <si>
    <t>公益財団法人国際文化会館</t>
  </si>
  <si>
    <t>水道技術研究センター</t>
  </si>
  <si>
    <t>公益財団法人水道技術研究センター</t>
  </si>
  <si>
    <t>中東調査会</t>
  </si>
  <si>
    <t>公益財団法人中東調査会</t>
  </si>
  <si>
    <t>中東関連の情報取得及びセミナー参加のため。（6月末をもって退会したため、第1四半期分の会費のみ支払うもの。）</t>
    <rPh sb="0" eb="2">
      <t>チュウトウ</t>
    </rPh>
    <rPh sb="2" eb="4">
      <t>カンレン</t>
    </rPh>
    <rPh sb="5" eb="7">
      <t>ジョウホウ</t>
    </rPh>
    <rPh sb="7" eb="9">
      <t>シュトク</t>
    </rPh>
    <rPh sb="9" eb="10">
      <t>オヨ</t>
    </rPh>
    <rPh sb="15" eb="17">
      <t>サンカ</t>
    </rPh>
    <rPh sb="23" eb="24">
      <t>ガツ</t>
    </rPh>
    <rPh sb="24" eb="25">
      <t>マツ</t>
    </rPh>
    <rPh sb="29" eb="31">
      <t>タイカイ</t>
    </rPh>
    <rPh sb="36" eb="37">
      <t>ダイ</t>
    </rPh>
    <rPh sb="38" eb="41">
      <t>シハンキ</t>
    </rPh>
    <rPh sb="41" eb="42">
      <t>ブン</t>
    </rPh>
    <rPh sb="43" eb="45">
      <t>カイヒ</t>
    </rPh>
    <rPh sb="47" eb="49">
      <t>シハラ</t>
    </rPh>
    <phoneticPr fontId="1"/>
  </si>
  <si>
    <t>日本国際交流センター</t>
  </si>
  <si>
    <t>公益財団法人日本国際交流センター</t>
  </si>
  <si>
    <t>研修参加費等</t>
  </si>
  <si>
    <t>青年海外協力協会</t>
  </si>
  <si>
    <t>講義謝金等</t>
  </si>
  <si>
    <t>7/12, 9/6</t>
  </si>
  <si>
    <t>日本国際協力センター</t>
  </si>
  <si>
    <t>日本溶接協会</t>
  </si>
  <si>
    <t>会議費</t>
  </si>
  <si>
    <t>11/22</t>
  </si>
  <si>
    <t>エヌエイチケイ・インターナショナル</t>
  </si>
  <si>
    <t>一般財団法人ＮＨＫインターナショナル</t>
  </si>
  <si>
    <t>11/13</t>
  </si>
  <si>
    <t>全日本労働福祉協会</t>
  </si>
  <si>
    <t>一般財団法人全日本労働福祉協会</t>
  </si>
  <si>
    <t>10/25</t>
  </si>
  <si>
    <t>アジア農業協同組合振興機関</t>
  </si>
  <si>
    <t>一般財団法人アジア農業協同組合振興機関</t>
  </si>
  <si>
    <t>日本冷凍食品検査協会</t>
  </si>
  <si>
    <t>一般財団法人日本冷凍食品検査協会</t>
  </si>
  <si>
    <t>12/27</t>
  </si>
  <si>
    <t>主務大臣より任命された監事の業務上、必要と判断されるため。</t>
    <phoneticPr fontId="1"/>
  </si>
  <si>
    <t>日本科学技術連盟</t>
  </si>
  <si>
    <t>一般財団法人日本科学技術連盟</t>
  </si>
  <si>
    <t>新日本検定協会</t>
  </si>
  <si>
    <t>一般財団法人新日本検定協会</t>
  </si>
  <si>
    <t>日本経済団体連合会</t>
  </si>
  <si>
    <t>一般社団法人日本経済団体連合会</t>
  </si>
  <si>
    <t>当機構と経済界の情報・意見交換のために必要と判断されるため。</t>
    <rPh sb="0" eb="1">
      <t>トウ</t>
    </rPh>
    <rPh sb="1" eb="3">
      <t>キコウ</t>
    </rPh>
    <rPh sb="4" eb="7">
      <t>ケイザイカイ</t>
    </rPh>
    <rPh sb="8" eb="10">
      <t>ジョウホウ</t>
    </rPh>
    <rPh sb="11" eb="13">
      <t>イケン</t>
    </rPh>
    <rPh sb="13" eb="15">
      <t>コウカン</t>
    </rPh>
    <rPh sb="19" eb="21">
      <t>ヒツヨウ</t>
    </rPh>
    <rPh sb="22" eb="24">
      <t>ハンダン</t>
    </rPh>
    <phoneticPr fontId="1"/>
  </si>
  <si>
    <t>国際交流基金</t>
    <rPh sb="0" eb="2">
      <t>コクサイ</t>
    </rPh>
    <rPh sb="2" eb="4">
      <t>コウリュウ</t>
    </rPh>
    <rPh sb="4" eb="6">
      <t>キキン</t>
    </rPh>
    <phoneticPr fontId="1"/>
  </si>
  <si>
    <t>公益財団法人国際文化会館</t>
    <rPh sb="0" eb="2">
      <t>コウエキ</t>
    </rPh>
    <phoneticPr fontId="1"/>
  </si>
  <si>
    <t>助成金（知的交流会議）</t>
    <rPh sb="0" eb="3">
      <t>ジョセイキン</t>
    </rPh>
    <rPh sb="4" eb="6">
      <t>チテキ</t>
    </rPh>
    <rPh sb="6" eb="8">
      <t>コウリュウ</t>
    </rPh>
    <rPh sb="8" eb="10">
      <t>カイギ</t>
    </rPh>
    <phoneticPr fontId="1"/>
  </si>
  <si>
    <t>公財</t>
    <rPh sb="0" eb="1">
      <t>コウ</t>
    </rPh>
    <rPh sb="1" eb="2">
      <t>ザイ</t>
    </rPh>
    <phoneticPr fontId="1"/>
  </si>
  <si>
    <t>賛助会費(法人会費、年会費)</t>
  </si>
  <si>
    <t>一口180,000</t>
    <rPh sb="0" eb="2">
      <t>ヒトクチ</t>
    </rPh>
    <phoneticPr fontId="1"/>
  </si>
  <si>
    <t>会員に提供される便益が業務上必要。</t>
  </si>
  <si>
    <t>助成金（知的交流会議）</t>
    <phoneticPr fontId="1"/>
  </si>
  <si>
    <t>公益財団法人渋沢栄一記念財団</t>
    <rPh sb="0" eb="2">
      <t>コウエキ</t>
    </rPh>
    <phoneticPr fontId="1"/>
  </si>
  <si>
    <t>公益財団法人渋沢栄一記念財団</t>
  </si>
  <si>
    <t>助成金（日米交流支援）</t>
    <rPh sb="0" eb="3">
      <t>ジョセイキン</t>
    </rPh>
    <rPh sb="4" eb="6">
      <t>ニチベイ</t>
    </rPh>
    <rPh sb="6" eb="8">
      <t>コウリュウ</t>
    </rPh>
    <rPh sb="8" eb="10">
      <t>シエン</t>
    </rPh>
    <phoneticPr fontId="1"/>
  </si>
  <si>
    <t>公益社団法人全国高等学校文化連盟正会員団体　高等学校文化連盟　全国写真専門部</t>
    <phoneticPr fontId="1"/>
  </si>
  <si>
    <t>公益社団法人全国高等学校文化連盟</t>
  </si>
  <si>
    <t>助成金（市民青少年交流）</t>
    <rPh sb="0" eb="3">
      <t>ジョセイキン</t>
    </rPh>
    <rPh sb="4" eb="6">
      <t>シミン</t>
    </rPh>
    <rPh sb="6" eb="9">
      <t>セイショウネン</t>
    </rPh>
    <rPh sb="9" eb="11">
      <t>コウリュウ</t>
    </rPh>
    <phoneticPr fontId="1"/>
  </si>
  <si>
    <t>財団法人ジョン万次郎ホイットフィールド記念国際草の根交流センター</t>
    <rPh sb="0" eb="2">
      <t>ザイダン</t>
    </rPh>
    <phoneticPr fontId="1"/>
  </si>
  <si>
    <t>公益財団法人ジョン万次郎ホイットフィールド記念国際草の根交流センター</t>
  </si>
  <si>
    <t>助成金（海外公演）</t>
    <rPh sb="0" eb="3">
      <t>ジョセイキン</t>
    </rPh>
    <rPh sb="4" eb="6">
      <t>カイガイ</t>
    </rPh>
    <phoneticPr fontId="1"/>
  </si>
  <si>
    <t>特財</t>
    <rPh sb="0" eb="1">
      <t>トク</t>
    </rPh>
    <rPh sb="1" eb="2">
      <t>ザイ</t>
    </rPh>
    <phoneticPr fontId="1"/>
  </si>
  <si>
    <t>財団法人美術文化振興協会</t>
    <rPh sb="0" eb="2">
      <t>ザイダン</t>
    </rPh>
    <phoneticPr fontId="1"/>
  </si>
  <si>
    <t>財団法人美術文化振興協会</t>
  </si>
  <si>
    <t>公益財団法人新日鉄文化財団</t>
  </si>
  <si>
    <t>公益財団法人新日鉄住金文化財団</t>
  </si>
  <si>
    <t>助成金（海外公演）</t>
    <phoneticPr fontId="1"/>
  </si>
  <si>
    <t>公益財団法人山本能楽堂</t>
  </si>
  <si>
    <t>助成金（日本文化紹介）</t>
    <rPh sb="4" eb="6">
      <t>ニホン</t>
    </rPh>
    <rPh sb="6" eb="8">
      <t>ブンカ</t>
    </rPh>
    <rPh sb="8" eb="10">
      <t>ショウカイ</t>
    </rPh>
    <phoneticPr fontId="1"/>
  </si>
  <si>
    <t>社団法人アフリカ開発協会</t>
    <rPh sb="0" eb="2">
      <t>シャダン</t>
    </rPh>
    <phoneticPr fontId="1"/>
  </si>
  <si>
    <t>社団法人アフリカ開発協会</t>
  </si>
  <si>
    <r>
      <t>助成金（人材育成）</t>
    </r>
    <r>
      <rPr>
        <sz val="11"/>
        <color theme="1"/>
        <rFont val="Calibri"/>
        <family val="3"/>
        <charset val="128"/>
        <scheme val="minor"/>
      </rPr>
      <t/>
    </r>
    <rPh sb="4" eb="6">
      <t>ジンザイ</t>
    </rPh>
    <rPh sb="6" eb="8">
      <t>イクセイ</t>
    </rPh>
    <phoneticPr fontId="1"/>
  </si>
  <si>
    <t>公益財団法人日本国際連合協会</t>
    <rPh sb="0" eb="2">
      <t>コウエキ</t>
    </rPh>
    <phoneticPr fontId="1"/>
  </si>
  <si>
    <t>公益財団法人日本国際連合協会</t>
  </si>
  <si>
    <t>助成金（人材育成）</t>
    <rPh sb="4" eb="6">
      <t>ジンザイ</t>
    </rPh>
    <rPh sb="6" eb="8">
      <t>イクセイ</t>
    </rPh>
    <phoneticPr fontId="1"/>
  </si>
  <si>
    <t>助成金（日米交流支援）（訪日プログラム1/2）</t>
    <rPh sb="4" eb="6">
      <t>ニチベイ</t>
    </rPh>
    <rPh sb="6" eb="8">
      <t>コウリュウ</t>
    </rPh>
    <rPh sb="8" eb="10">
      <t>シエン</t>
    </rPh>
    <phoneticPr fontId="1"/>
  </si>
  <si>
    <t>助成金（日米交流支援）（訪日プログラム2/2）</t>
    <phoneticPr fontId="1"/>
  </si>
  <si>
    <t>助成金（日米交流支援）（訪米プログラム）</t>
    <rPh sb="13" eb="14">
      <t>コメ</t>
    </rPh>
    <phoneticPr fontId="1"/>
  </si>
  <si>
    <t>社団法人日本図書館協会</t>
    <phoneticPr fontId="1"/>
  </si>
  <si>
    <t>社団法人日本図書館協会</t>
  </si>
  <si>
    <t>一口50,000</t>
    <rPh sb="0" eb="2">
      <t>ヒトクチ</t>
    </rPh>
    <phoneticPr fontId="1"/>
  </si>
  <si>
    <t>平成24年6月5日
及び8月31日</t>
    <rPh sb="0" eb="2">
      <t>ヘイセイ</t>
    </rPh>
    <rPh sb="4" eb="5">
      <t>ネン</t>
    </rPh>
    <rPh sb="6" eb="7">
      <t>ガツ</t>
    </rPh>
    <rPh sb="8" eb="9">
      <t>ニチ</t>
    </rPh>
    <rPh sb="10" eb="11">
      <t>オヨ</t>
    </rPh>
    <rPh sb="13" eb="14">
      <t>ガツ</t>
    </rPh>
    <rPh sb="16" eb="17">
      <t>ニチ</t>
    </rPh>
    <phoneticPr fontId="1"/>
  </si>
  <si>
    <t>財団法人池坊華道会</t>
    <rPh sb="0" eb="2">
      <t>ザイダン</t>
    </rPh>
    <phoneticPr fontId="1"/>
  </si>
  <si>
    <t>一般財団法人池坊華道会</t>
  </si>
  <si>
    <t>公益財団法人日本棋院</t>
  </si>
  <si>
    <t>公益財団法人パシフィック・ミュージック・フェスティバル組織委員会</t>
    <phoneticPr fontId="1"/>
  </si>
  <si>
    <t>公益財団法人パシフィック・ミュージック・フェスティバル組織委員会</t>
  </si>
  <si>
    <t>助成金（海外公演）</t>
    <rPh sb="4" eb="6">
      <t>カイガイ</t>
    </rPh>
    <rPh sb="6" eb="8">
      <t>コウエン</t>
    </rPh>
    <phoneticPr fontId="1"/>
  </si>
  <si>
    <t>公益財団法人ユニジャパン</t>
    <phoneticPr fontId="1"/>
  </si>
  <si>
    <t>公益財団法人ユニジャパン</t>
  </si>
  <si>
    <t>助成金（日本文化紹介）</t>
    <phoneticPr fontId="1"/>
  </si>
  <si>
    <t>公益財団法人講道館</t>
    <phoneticPr fontId="1"/>
  </si>
  <si>
    <t>公益財団法人講道館</t>
  </si>
  <si>
    <t>財務省</t>
    <rPh sb="0" eb="3">
      <t>ザイムショウ</t>
    </rPh>
    <phoneticPr fontId="1"/>
  </si>
  <si>
    <t>国立印刷局</t>
    <phoneticPr fontId="1"/>
  </si>
  <si>
    <t>日本監査役協会</t>
    <rPh sb="0" eb="2">
      <t>ニホン</t>
    </rPh>
    <rPh sb="2" eb="4">
      <t>カンサ</t>
    </rPh>
    <rPh sb="4" eb="5">
      <t>ヤク</t>
    </rPh>
    <rPh sb="5" eb="7">
      <t>キョウカイ</t>
    </rPh>
    <phoneticPr fontId="10"/>
  </si>
  <si>
    <t>年会費</t>
  </si>
  <si>
    <t>・１名100,000円
・以降１名60,000円</t>
    <rPh sb="2" eb="3">
      <t>メイ</t>
    </rPh>
    <rPh sb="10" eb="11">
      <t>エン</t>
    </rPh>
    <rPh sb="13" eb="15">
      <t>イコウ</t>
    </rPh>
    <rPh sb="16" eb="17">
      <t>メイ</t>
    </rPh>
    <rPh sb="23" eb="24">
      <t>エン</t>
    </rPh>
    <phoneticPr fontId="10"/>
  </si>
  <si>
    <t>6/20</t>
    <phoneticPr fontId="10"/>
  </si>
  <si>
    <t>　当法人は、監査役の監査方法等の調査研究等を行っており、監査業務を行うにあたり、それら成果・情報を機関誌、講演会等の場を通じて得ることが必要であると判断したため。</t>
    <rPh sb="1" eb="2">
      <t>トウ</t>
    </rPh>
    <rPh sb="2" eb="4">
      <t>ホウジン</t>
    </rPh>
    <rPh sb="6" eb="8">
      <t>カンサ</t>
    </rPh>
    <rPh sb="8" eb="9">
      <t>ヤク</t>
    </rPh>
    <rPh sb="10" eb="12">
      <t>カンサ</t>
    </rPh>
    <rPh sb="12" eb="14">
      <t>ホウホウ</t>
    </rPh>
    <rPh sb="14" eb="15">
      <t>トウ</t>
    </rPh>
    <rPh sb="16" eb="18">
      <t>チョウサ</t>
    </rPh>
    <rPh sb="18" eb="20">
      <t>ケンキュウ</t>
    </rPh>
    <rPh sb="20" eb="21">
      <t>トウ</t>
    </rPh>
    <rPh sb="22" eb="23">
      <t>オコナ</t>
    </rPh>
    <rPh sb="28" eb="30">
      <t>カンサ</t>
    </rPh>
    <rPh sb="30" eb="32">
      <t>ギョウム</t>
    </rPh>
    <rPh sb="33" eb="34">
      <t>オコナ</t>
    </rPh>
    <rPh sb="43" eb="45">
      <t>セイカ</t>
    </rPh>
    <rPh sb="46" eb="48">
      <t>ジョウホウ</t>
    </rPh>
    <rPh sb="49" eb="52">
      <t>キカン</t>
    </rPh>
    <rPh sb="53" eb="55">
      <t>コウエン</t>
    </rPh>
    <rPh sb="55" eb="56">
      <t>カイ</t>
    </rPh>
    <rPh sb="56" eb="57">
      <t>トウ</t>
    </rPh>
    <rPh sb="58" eb="59">
      <t>バ</t>
    </rPh>
    <rPh sb="60" eb="61">
      <t>ツウ</t>
    </rPh>
    <rPh sb="63" eb="64">
      <t>エ</t>
    </rPh>
    <rPh sb="68" eb="70">
      <t>ヒツヨウ</t>
    </rPh>
    <rPh sb="74" eb="76">
      <t>ハンダン</t>
    </rPh>
    <phoneticPr fontId="10"/>
  </si>
  <si>
    <t>国所管</t>
  </si>
  <si>
    <t>日本印刷技術協会</t>
    <rPh sb="0" eb="2">
      <t>ニホン</t>
    </rPh>
    <rPh sb="2" eb="4">
      <t>インサツ</t>
    </rPh>
    <rPh sb="4" eb="6">
      <t>ギジュツ</t>
    </rPh>
    <rPh sb="6" eb="8">
      <t>キョウカイ</t>
    </rPh>
    <phoneticPr fontId="10"/>
  </si>
  <si>
    <t>公益社団法人日本印刷技術協会</t>
  </si>
  <si>
    <t>講習会への参加料</t>
    <rPh sb="0" eb="3">
      <t>コウシュウカイ</t>
    </rPh>
    <rPh sb="5" eb="7">
      <t>サンカ</t>
    </rPh>
    <rPh sb="7" eb="8">
      <t>リョウ</t>
    </rPh>
    <phoneticPr fontId="10"/>
  </si>
  <si>
    <t>7/10、7/31、8/31、2/28</t>
    <phoneticPr fontId="10"/>
  </si>
  <si>
    <t>日本プラントメンテナンス協会</t>
    <rPh sb="0" eb="2">
      <t>ニホン</t>
    </rPh>
    <rPh sb="12" eb="14">
      <t>キョウカイ</t>
    </rPh>
    <phoneticPr fontId="10"/>
  </si>
  <si>
    <t>公益社団法人日本プラントメンテナンス協会</t>
  </si>
  <si>
    <t>4/20、8/31、9/20、11/9、11/20、1/18</t>
    <phoneticPr fontId="10"/>
  </si>
  <si>
    <t>消防試験研究センター</t>
    <rPh sb="0" eb="2">
      <t>ショウボウ</t>
    </rPh>
    <rPh sb="2" eb="4">
      <t>シケン</t>
    </rPh>
    <rPh sb="4" eb="6">
      <t>ケンキュウ</t>
    </rPh>
    <phoneticPr fontId="10"/>
  </si>
  <si>
    <t>一般財団法人消防試験研究センター</t>
  </si>
  <si>
    <t>受験料</t>
    <rPh sb="0" eb="2">
      <t>ジュケン</t>
    </rPh>
    <rPh sb="2" eb="3">
      <t>リョウ</t>
    </rPh>
    <phoneticPr fontId="10"/>
  </si>
  <si>
    <t>4/20、5/10、10/9、11/30、12/20</t>
    <phoneticPr fontId="10"/>
  </si>
  <si>
    <t>特財</t>
    <rPh sb="0" eb="1">
      <t>トク</t>
    </rPh>
    <rPh sb="1" eb="2">
      <t>ザイ</t>
    </rPh>
    <phoneticPr fontId="10"/>
  </si>
  <si>
    <t>日本消防設備安全センター</t>
    <rPh sb="0" eb="2">
      <t>ニホン</t>
    </rPh>
    <rPh sb="2" eb="4">
      <t>ショウボウ</t>
    </rPh>
    <rPh sb="4" eb="6">
      <t>セツビ</t>
    </rPh>
    <rPh sb="6" eb="8">
      <t>アンゼン</t>
    </rPh>
    <phoneticPr fontId="10"/>
  </si>
  <si>
    <t>一般財団法人日本消防設備安全センター</t>
  </si>
  <si>
    <t>6/20、8/20、8/31、9/20、10/19、11/20、12/10、12/28、2/8、2/20、2/28、3/8、3/19、3/29</t>
    <phoneticPr fontId="10"/>
  </si>
  <si>
    <t>行政情報システム研究所</t>
    <rPh sb="0" eb="2">
      <t>ギョウセイ</t>
    </rPh>
    <rPh sb="2" eb="4">
      <t>ジョウホウ</t>
    </rPh>
    <rPh sb="8" eb="11">
      <t>ケンキュウジョ</t>
    </rPh>
    <phoneticPr fontId="10"/>
  </si>
  <si>
    <t>一般社団法人行政情報システム研究所</t>
  </si>
  <si>
    <t>霞が関WAN利用料</t>
    <rPh sb="0" eb="1">
      <t>カスミ</t>
    </rPh>
    <rPh sb="2" eb="3">
      <t>セキ</t>
    </rPh>
    <rPh sb="6" eb="9">
      <t>リヨウリョウ</t>
    </rPh>
    <phoneticPr fontId="10"/>
  </si>
  <si>
    <t>4/20、5/8、6/20、7/20、8/20、9/20、10/19、11/29、3/19</t>
    <phoneticPr fontId="10"/>
  </si>
  <si>
    <t>日本内部監査協会</t>
    <rPh sb="0" eb="2">
      <t>ニホン</t>
    </rPh>
    <rPh sb="2" eb="4">
      <t>ナイブ</t>
    </rPh>
    <rPh sb="4" eb="6">
      <t>カンサ</t>
    </rPh>
    <rPh sb="6" eb="8">
      <t>キョウカイ</t>
    </rPh>
    <phoneticPr fontId="10"/>
  </si>
  <si>
    <t>一般社団法人日本内部監査協会</t>
  </si>
  <si>
    <t>5/31、6/20、7/20</t>
    <phoneticPr fontId="10"/>
  </si>
  <si>
    <t>日本ボイラ協会</t>
    <rPh sb="0" eb="2">
      <t>ニホン</t>
    </rPh>
    <rPh sb="5" eb="7">
      <t>キョウカイ</t>
    </rPh>
    <phoneticPr fontId="10"/>
  </si>
  <si>
    <t>一般社団法人日本ボイラ協会</t>
  </si>
  <si>
    <t>5/10、8/10、9/28、12/20、3/8、3/29</t>
    <phoneticPr fontId="10"/>
  </si>
  <si>
    <t>造幣局</t>
    <phoneticPr fontId="1"/>
  </si>
  <si>
    <t>日本監査役協会</t>
    <rPh sb="0" eb="2">
      <t>ニホン</t>
    </rPh>
    <rPh sb="2" eb="5">
      <t>カンサヤク</t>
    </rPh>
    <rPh sb="5" eb="7">
      <t>キョウカイ</t>
    </rPh>
    <phoneticPr fontId="13"/>
  </si>
  <si>
    <t>日本監査役協会年会費
2012年度（5月から4月）</t>
    <rPh sb="0" eb="2">
      <t>ニホン</t>
    </rPh>
    <rPh sb="2" eb="5">
      <t>カンサヤク</t>
    </rPh>
    <rPh sb="5" eb="7">
      <t>キョウカイ</t>
    </rPh>
    <rPh sb="7" eb="10">
      <t>ネンカイヒ</t>
    </rPh>
    <rPh sb="15" eb="17">
      <t>ネンド</t>
    </rPh>
    <rPh sb="19" eb="20">
      <t>ガツ</t>
    </rPh>
    <rPh sb="23" eb="24">
      <t>ガツ</t>
    </rPh>
    <phoneticPr fontId="10"/>
  </si>
  <si>
    <t>1名　100,000
2名以降　60,000
計2名</t>
    <rPh sb="1" eb="2">
      <t>メイ</t>
    </rPh>
    <rPh sb="12" eb="15">
      <t>メイイコウ</t>
    </rPh>
    <rPh sb="23" eb="24">
      <t>ケイ</t>
    </rPh>
    <rPh sb="25" eb="26">
      <t>メイ</t>
    </rPh>
    <phoneticPr fontId="10"/>
  </si>
  <si>
    <t>4/24</t>
    <phoneticPr fontId="1"/>
  </si>
  <si>
    <t>　当法人は、監査役の監査方法等の調査研究等を行っており、刊行物の購読、セミナーへの参加等を通じて、監査の実効性の向上を図るため。</t>
    <phoneticPr fontId="10"/>
  </si>
  <si>
    <t>精密工学会</t>
    <rPh sb="0" eb="2">
      <t>セイミツ</t>
    </rPh>
    <rPh sb="2" eb="3">
      <t>コウ</t>
    </rPh>
    <rPh sb="3" eb="4">
      <t>ガク</t>
    </rPh>
    <rPh sb="4" eb="5">
      <t>カイ</t>
    </rPh>
    <phoneticPr fontId="10"/>
  </si>
  <si>
    <t>公益社団法人精密工学会</t>
  </si>
  <si>
    <t>2012年年会費（2月から1月）
2013年年会費（2月から1月）</t>
    <rPh sb="4" eb="5">
      <t>ネン</t>
    </rPh>
    <rPh sb="5" eb="8">
      <t>ネンカイヒ</t>
    </rPh>
    <rPh sb="10" eb="11">
      <t>ガツ</t>
    </rPh>
    <rPh sb="14" eb="15">
      <t>ガツ</t>
    </rPh>
    <rPh sb="22" eb="25">
      <t>ネンカイヒ</t>
    </rPh>
    <phoneticPr fontId="10"/>
  </si>
  <si>
    <t>150,000
（年額）</t>
    <phoneticPr fontId="10"/>
  </si>
  <si>
    <t>4/20
11/20</t>
    <phoneticPr fontId="10"/>
  </si>
  <si>
    <t>　当法人は、精密工学に関する調査研究等を行っており、貨幣製造技術等の研究開発業務において、会誌の購読、講習会への参加等を通じて得られる最新の学術、技術情報は、当該業務の遂行に必要不可欠なものであるため。</t>
    <rPh sb="26" eb="28">
      <t>カヘイ</t>
    </rPh>
    <rPh sb="28" eb="30">
      <t>セイゾウ</t>
    </rPh>
    <rPh sb="30" eb="33">
      <t>ギジュツトウ</t>
    </rPh>
    <rPh sb="79" eb="81">
      <t>トウガイ</t>
    </rPh>
    <phoneticPr fontId="10"/>
  </si>
  <si>
    <t>日本医師会</t>
    <phoneticPr fontId="10"/>
  </si>
  <si>
    <t>公益社団法人日本医師会</t>
  </si>
  <si>
    <t>日本医師会会費
本局（3期分　4月から3月）
広島（年会費　4月から3月）</t>
    <rPh sb="12" eb="13">
      <t>キ</t>
    </rPh>
    <rPh sb="13" eb="14">
      <t>ブン</t>
    </rPh>
    <rPh sb="16" eb="17">
      <t>ガツ</t>
    </rPh>
    <rPh sb="20" eb="21">
      <t>ガツ</t>
    </rPh>
    <rPh sb="26" eb="29">
      <t>ネンカイヒ</t>
    </rPh>
    <rPh sb="31" eb="32">
      <t>ガツ</t>
    </rPh>
    <rPh sb="35" eb="36">
      <t>ガツ</t>
    </rPh>
    <phoneticPr fontId="10"/>
  </si>
  <si>
    <t>42,000
本局(1期あたり）
28,000
広島（年額）</t>
    <rPh sb="7" eb="9">
      <t>ホンキョク</t>
    </rPh>
    <rPh sb="24" eb="26">
      <t>ヒロシマ</t>
    </rPh>
    <phoneticPr fontId="10"/>
  </si>
  <si>
    <t>4/6
8/3
9/6
12/4</t>
    <phoneticPr fontId="10"/>
  </si>
  <si>
    <t>　日本医師会認定産業医として認定されるには、日本医師会に登録指定されることが必要であるため。</t>
    <rPh sb="1" eb="3">
      <t>ニホン</t>
    </rPh>
    <rPh sb="3" eb="6">
      <t>イシカイ</t>
    </rPh>
    <rPh sb="6" eb="8">
      <t>ニンテイ</t>
    </rPh>
    <rPh sb="8" eb="11">
      <t>サンギョウイ</t>
    </rPh>
    <rPh sb="14" eb="16">
      <t>ニンテイ</t>
    </rPh>
    <rPh sb="22" eb="24">
      <t>ニホン</t>
    </rPh>
    <rPh sb="24" eb="27">
      <t>イシカイ</t>
    </rPh>
    <rPh sb="28" eb="30">
      <t>トウロク</t>
    </rPh>
    <rPh sb="30" eb="32">
      <t>シテイ</t>
    </rPh>
    <rPh sb="38" eb="40">
      <t>ヒツヨウ</t>
    </rPh>
    <phoneticPr fontId="10"/>
  </si>
  <si>
    <t>産業環境管理協会</t>
    <rPh sb="0" eb="2">
      <t>サンギョウ</t>
    </rPh>
    <rPh sb="2" eb="4">
      <t>カンキョウ</t>
    </rPh>
    <rPh sb="4" eb="6">
      <t>カンリ</t>
    </rPh>
    <rPh sb="6" eb="8">
      <t>キョウカイ</t>
    </rPh>
    <phoneticPr fontId="10"/>
  </si>
  <si>
    <t>一般社団法人産業環境管理協会</t>
  </si>
  <si>
    <t>受講料及びテキスト代
（公害防止管理者）</t>
    <rPh sb="0" eb="3">
      <t>ジュコウリョウ</t>
    </rPh>
    <rPh sb="3" eb="4">
      <t>オヨ</t>
    </rPh>
    <rPh sb="9" eb="10">
      <t>ダイ</t>
    </rPh>
    <rPh sb="12" eb="14">
      <t>コウガイ</t>
    </rPh>
    <rPh sb="14" eb="16">
      <t>ボウシ</t>
    </rPh>
    <rPh sb="16" eb="19">
      <t>カンリシャ</t>
    </rPh>
    <phoneticPr fontId="10"/>
  </si>
  <si>
    <t>11/21,11/22,11/27,
12/7,12/14,12/14,
1/16,1/25,2/13</t>
    <phoneticPr fontId="10"/>
  </si>
  <si>
    <t>日本消防設備
安全センター</t>
    <rPh sb="0" eb="2">
      <t>ニホン</t>
    </rPh>
    <rPh sb="2" eb="4">
      <t>ショウボウ</t>
    </rPh>
    <rPh sb="4" eb="6">
      <t>セツビ</t>
    </rPh>
    <rPh sb="7" eb="9">
      <t>アンゼン</t>
    </rPh>
    <phoneticPr fontId="10"/>
  </si>
  <si>
    <t>受講料
（消防設備点検資格者等）</t>
    <phoneticPr fontId="10"/>
  </si>
  <si>
    <t>4/6,4/20,4/20,
4/27,4/27,7/31,
9/3,10/19</t>
    <phoneticPr fontId="10"/>
  </si>
  <si>
    <t xml:space="preserve">田附興風会
北野病院 </t>
    <phoneticPr fontId="10"/>
  </si>
  <si>
    <t>公益財団法人田附興風会</t>
  </si>
  <si>
    <t>公務災害に係る療養補償</t>
    <phoneticPr fontId="10"/>
  </si>
  <si>
    <t>7/27,8/31,9/21,
10/19,11/22,12/31
1/25,2/22</t>
    <phoneticPr fontId="10"/>
  </si>
  <si>
    <t>公財</t>
    <rPh sb="0" eb="1">
      <t>コウ</t>
    </rPh>
    <rPh sb="1" eb="2">
      <t>ザイ</t>
    </rPh>
    <phoneticPr fontId="10"/>
  </si>
  <si>
    <t xml:space="preserve">日本監査役協会 </t>
    <phoneticPr fontId="10"/>
  </si>
  <si>
    <t>研修参加費</t>
    <rPh sb="0" eb="2">
      <t>ケンシュウ</t>
    </rPh>
    <rPh sb="2" eb="5">
      <t>サンカヒ</t>
    </rPh>
    <phoneticPr fontId="10"/>
  </si>
  <si>
    <t>5/16,7/6,
11/14,11/21,12/7,
1/16</t>
    <phoneticPr fontId="10"/>
  </si>
  <si>
    <t>公社</t>
    <phoneticPr fontId="10"/>
  </si>
  <si>
    <t>日本プラント
メンテナンス協会</t>
    <rPh sb="0" eb="2">
      <t>ニホン</t>
    </rPh>
    <rPh sb="13" eb="15">
      <t>キョウカイ</t>
    </rPh>
    <phoneticPr fontId="10"/>
  </si>
  <si>
    <t>受講料
（自主保全士
機械保全技能士）</t>
    <rPh sb="0" eb="3">
      <t>ジュコウリョウ</t>
    </rPh>
    <rPh sb="5" eb="7">
      <t>ジシュ</t>
    </rPh>
    <rPh sb="7" eb="9">
      <t>ホゼン</t>
    </rPh>
    <rPh sb="9" eb="10">
      <t>シ</t>
    </rPh>
    <rPh sb="11" eb="13">
      <t>キカイ</t>
    </rPh>
    <rPh sb="13" eb="15">
      <t>ホゼン</t>
    </rPh>
    <rPh sb="15" eb="17">
      <t>ギノウ</t>
    </rPh>
    <rPh sb="17" eb="18">
      <t>シ</t>
    </rPh>
    <phoneticPr fontId="10"/>
  </si>
  <si>
    <t>8/3,8/10,8/17,8/31,
'11/30,12/21,12/31</t>
    <phoneticPr fontId="10"/>
  </si>
  <si>
    <t>日本万国博覧会記念機構</t>
    <phoneticPr fontId="1"/>
  </si>
  <si>
    <t>国際文化教育交流財団</t>
    <rPh sb="0" eb="2">
      <t>コクサイ</t>
    </rPh>
    <rPh sb="2" eb="4">
      <t>ブンカ</t>
    </rPh>
    <rPh sb="4" eb="6">
      <t>キョウイク</t>
    </rPh>
    <rPh sb="6" eb="8">
      <t>コウリュウ</t>
    </rPh>
    <rPh sb="8" eb="10">
      <t>ザイダン</t>
    </rPh>
    <phoneticPr fontId="10"/>
  </si>
  <si>
    <t>公益財団法人経団連国際教育交流財団</t>
  </si>
  <si>
    <t>日本万国博覧会記念基金事業助成金</t>
    <rPh sb="0" eb="2">
      <t>ニホン</t>
    </rPh>
    <rPh sb="2" eb="4">
      <t>バンコク</t>
    </rPh>
    <rPh sb="4" eb="7">
      <t>ハクランカイ</t>
    </rPh>
    <rPh sb="7" eb="9">
      <t>キネン</t>
    </rPh>
    <rPh sb="9" eb="11">
      <t>キキン</t>
    </rPh>
    <rPh sb="11" eb="13">
      <t>ジギョウ</t>
    </rPh>
    <rPh sb="13" eb="15">
      <t>ジョセイ</t>
    </rPh>
    <rPh sb="15" eb="16">
      <t>キン</t>
    </rPh>
    <phoneticPr fontId="10"/>
  </si>
  <si>
    <t>公財</t>
    <rPh sb="0" eb="1">
      <t>オオヤケ</t>
    </rPh>
    <rPh sb="1" eb="2">
      <t>ザイ</t>
    </rPh>
    <phoneticPr fontId="10"/>
  </si>
  <si>
    <t>現代人形劇センター</t>
    <rPh sb="0" eb="2">
      <t>ゲンダイ</t>
    </rPh>
    <rPh sb="2" eb="4">
      <t>ニンギョウ</t>
    </rPh>
    <rPh sb="4" eb="5">
      <t>ゲキ</t>
    </rPh>
    <phoneticPr fontId="1"/>
  </si>
  <si>
    <t>公益財団法人現代人形劇センター</t>
    <phoneticPr fontId="1"/>
  </si>
  <si>
    <t>日本万国博覧会記念基金事業助成金</t>
    <rPh sb="0" eb="2">
      <t>ニホン</t>
    </rPh>
    <rPh sb="2" eb="4">
      <t>バンコク</t>
    </rPh>
    <rPh sb="4" eb="7">
      <t>ハクランカイ</t>
    </rPh>
    <rPh sb="7" eb="9">
      <t>キネン</t>
    </rPh>
    <rPh sb="9" eb="11">
      <t>キキン</t>
    </rPh>
    <rPh sb="11" eb="13">
      <t>ジギョウ</t>
    </rPh>
    <rPh sb="13" eb="15">
      <t>ジョセイ</t>
    </rPh>
    <rPh sb="15" eb="16">
      <t>キン</t>
    </rPh>
    <phoneticPr fontId="1"/>
  </si>
  <si>
    <t>公財</t>
    <rPh sb="0" eb="1">
      <t>オオヤケ</t>
    </rPh>
    <rPh sb="1" eb="2">
      <t>ザイ</t>
    </rPh>
    <phoneticPr fontId="1"/>
  </si>
  <si>
    <t>国際音楽交流協会</t>
    <rPh sb="0" eb="2">
      <t>コクサイ</t>
    </rPh>
    <rPh sb="2" eb="4">
      <t>オンガク</t>
    </rPh>
    <rPh sb="4" eb="6">
      <t>コウリュウ</t>
    </rPh>
    <rPh sb="6" eb="8">
      <t>キョウカイ</t>
    </rPh>
    <phoneticPr fontId="10"/>
  </si>
  <si>
    <t>社団法人国際音楽交流協会</t>
  </si>
  <si>
    <t>パシフィック・ミュージック・フェスティバル組織委員会</t>
    <rPh sb="21" eb="23">
      <t>ソシキ</t>
    </rPh>
    <rPh sb="23" eb="26">
      <t>イインカイ</t>
    </rPh>
    <phoneticPr fontId="1"/>
  </si>
  <si>
    <t>公益財団法人パシフィック・ミュージック・フェスティバル組織委員会</t>
    <rPh sb="0" eb="2">
      <t>コウエキ</t>
    </rPh>
    <rPh sb="2" eb="4">
      <t>ザイダン</t>
    </rPh>
    <rPh sb="4" eb="6">
      <t>ホウジン</t>
    </rPh>
    <phoneticPr fontId="1"/>
  </si>
  <si>
    <t>低温工学・超電導学会</t>
    <phoneticPr fontId="1"/>
  </si>
  <si>
    <t>公益社団法人低温工学・超電導学会</t>
    <phoneticPr fontId="1"/>
  </si>
  <si>
    <t>文部科学省</t>
    <rPh sb="0" eb="2">
      <t>モンブ</t>
    </rPh>
    <rPh sb="2" eb="5">
      <t>カガクショウ</t>
    </rPh>
    <phoneticPr fontId="1"/>
  </si>
  <si>
    <t>国立高等専門学校機構</t>
    <phoneticPr fontId="1"/>
  </si>
  <si>
    <t>公益社団法人　応用物理学会</t>
    <rPh sb="0" eb="2">
      <t>コウエキ</t>
    </rPh>
    <rPh sb="2" eb="6">
      <t>シャダンホウジン</t>
    </rPh>
    <phoneticPr fontId="1"/>
  </si>
  <si>
    <t>論文掲載料</t>
    <rPh sb="0" eb="2">
      <t>ロンブン</t>
    </rPh>
    <rPh sb="2" eb="5">
      <t>ケイサイリョウ</t>
    </rPh>
    <phoneticPr fontId="1"/>
  </si>
  <si>
    <t>特例社団法人　環境科学会</t>
    <rPh sb="0" eb="2">
      <t>トクレイ</t>
    </rPh>
    <rPh sb="2" eb="6">
      <t>シャダンホウジン</t>
    </rPh>
    <rPh sb="7" eb="9">
      <t>カンキョウ</t>
    </rPh>
    <rPh sb="9" eb="11">
      <t>カガク</t>
    </rPh>
    <rPh sb="11" eb="12">
      <t>カイ</t>
    </rPh>
    <phoneticPr fontId="1"/>
  </si>
  <si>
    <t>公益社団法人　環境科学会</t>
  </si>
  <si>
    <t>特例社団法人　日本金属学会</t>
    <rPh sb="0" eb="2">
      <t>トクレイ</t>
    </rPh>
    <rPh sb="2" eb="6">
      <t>シャダンホウジン</t>
    </rPh>
    <rPh sb="7" eb="9">
      <t>ニホン</t>
    </rPh>
    <rPh sb="9" eb="11">
      <t>キンゾク</t>
    </rPh>
    <rPh sb="11" eb="13">
      <t>ガッカイ</t>
    </rPh>
    <phoneticPr fontId="1"/>
  </si>
  <si>
    <t>公益社団法人日本金属学会</t>
  </si>
  <si>
    <t>特例社団法人　日本ネットワークインフォメーションセンター</t>
    <rPh sb="0" eb="2">
      <t>トクレイ</t>
    </rPh>
    <rPh sb="2" eb="6">
      <t>シャダンホウジン</t>
    </rPh>
    <rPh sb="7" eb="9">
      <t>ニホン</t>
    </rPh>
    <phoneticPr fontId="1"/>
  </si>
  <si>
    <t>一般社団法人日本ネットワークインフォメーションセンター</t>
  </si>
  <si>
    <t>IPアドレス、AS番号維持料</t>
    <rPh sb="9" eb="11">
      <t>バンゴウ</t>
    </rPh>
    <rPh sb="11" eb="13">
      <t>イジ</t>
    </rPh>
    <rPh sb="13" eb="14">
      <t>リョウ</t>
    </rPh>
    <phoneticPr fontId="1"/>
  </si>
  <si>
    <t>4/2、4/10、4/11、4/12、4/13、4/16、4/17、4/27、5/8、5/14。5/18、5/21、5/28、6/13、7/2、7/13</t>
    <phoneticPr fontId="1"/>
  </si>
  <si>
    <t>（特社）九州経済連合会</t>
    <rPh sb="10" eb="11">
      <t>カイ</t>
    </rPh>
    <phoneticPr fontId="1"/>
  </si>
  <si>
    <t>一般社団法人九州経済連合会</t>
  </si>
  <si>
    <t>法人会費</t>
    <phoneticPr fontId="1"/>
  </si>
  <si>
    <t>4/19，4/23，4/24　5/15，7/3
（5校から支出を行っている。）</t>
    <phoneticPr fontId="1"/>
  </si>
  <si>
    <t>産学連携及び国際交流の推進並びに減少傾向にあるインターンシップの受入企業先の新規開拓のため，九州経済連合会の会員で構成されている産業振興委員会及び国際委員会に参加し，産業界の最新情報の入手及び意見交換を行うため。また，大学学長，高専校長等が参加する「産学連携懇談会」及び大学及び高専の産学連携センター長等が参加する「産学連携連絡会」において，意見交換及び取組み事例の紹介等を行うことにより，九州・山口地域の地域社会発展に資することができる。各校を主体として活動に参加しているため，法人として複数口の支出を行っている。</t>
    <phoneticPr fontId="1"/>
  </si>
  <si>
    <t>（公社）日本工学教育協会</t>
  </si>
  <si>
    <t>公益社団法人日本工学教育協会</t>
  </si>
  <si>
    <t>団体学校団体会員</t>
    <phoneticPr fontId="1"/>
  </si>
  <si>
    <t>5/14，6/4，6/5，6/6，6/7，6/8，6/11，6/13，6/25，6/28，7/2，7/6，7/10，8/8，9/3，9/5，9/10，9/25，11/1，11/5，11/6，12/3，12/5，12/6，12/12
（28校から支出を行っている。）</t>
    <phoneticPr fontId="1"/>
  </si>
  <si>
    <t>研究及び工学教育に係る最新動向の調査及び意見交換を行うため。また，企業との繋がりや連携が密にとれ，教育や人材育成についての企業の考えやニーズを知ることができ，学生の就職に関して，企業の良質な就職・採用情報が入手できるため。協会として学校を単位とした加入をルールとしているため，法人として複数口の支出を行っている。</t>
    <phoneticPr fontId="1"/>
  </si>
  <si>
    <t>東南アジア太平洋地区工学教育協会会費</t>
    <phoneticPr fontId="1"/>
  </si>
  <si>
    <t>8/3、8/6，8/8，8/12，8/16，8/20，9/10，1/8
（14校から支出を行っている。）</t>
    <phoneticPr fontId="1"/>
  </si>
  <si>
    <t>工学教育に係る東南アジア・太平洋地区の最新動向の調査及び意見交換を行うため。
また，海外企業・学術機関との繋がりや連携が密にとれ，国際研究や国際協力に有益なため。協会として学校を単位とした加入をルールとしているため，法人として複数口の支出を行っている。</t>
    <phoneticPr fontId="1"/>
  </si>
  <si>
    <t>（特社）日本図書館協会</t>
    <phoneticPr fontId="1"/>
  </si>
  <si>
    <t>年会費
（施設会員）</t>
    <phoneticPr fontId="1"/>
  </si>
  <si>
    <t>23,000
37,000
50,000</t>
    <phoneticPr fontId="1"/>
  </si>
  <si>
    <t>4/3、4/4，4/5，4/6，4/10，4/11，4/12，4/13，4/16，4/17，4/18，4/19，4/23，4/24，4/26　5/1，5/7，5/8，5/9，5/10，5/11，5/14，5/17，5/18，5/22，5/25　6/4，6/12，9/10
（41校から支出を行っている。）</t>
    <phoneticPr fontId="1"/>
  </si>
  <si>
    <t>図書館の最新動向及び関連法令について把握し，また，設置する図書館の運営を行うためには，他自治体や大学の設置する図書館の情報を得ることが必須であり，当該情報は（特社）日本図書館協会会員にならなければ収集が困難であるため。協会として図書館を単位とした加入をルールとしているため，法人として複数口の支出を行っている。
［最低限度以上の会費を支払っている理由］
　会費の別により提供される資料に差があるため，各学校の判断により支払う会費区分に差がある。</t>
    <phoneticPr fontId="1"/>
  </si>
  <si>
    <t>日本学生支援機構</t>
    <phoneticPr fontId="1"/>
  </si>
  <si>
    <t>（特財）日本語教育振興協会</t>
    <rPh sb="1" eb="2">
      <t>トク</t>
    </rPh>
    <rPh sb="2" eb="3">
      <t>ザイ</t>
    </rPh>
    <rPh sb="4" eb="7">
      <t>ニホンゴ</t>
    </rPh>
    <rPh sb="7" eb="9">
      <t>キョウイク</t>
    </rPh>
    <rPh sb="9" eb="11">
      <t>シンコウ</t>
    </rPh>
    <rPh sb="11" eb="13">
      <t>キョウカイ</t>
    </rPh>
    <phoneticPr fontId="10"/>
  </si>
  <si>
    <t>財団法人日本語教育振興協会</t>
  </si>
  <si>
    <t>法人会費（法人会員、年会費）</t>
    <rPh sb="0" eb="2">
      <t>ホウジン</t>
    </rPh>
    <rPh sb="2" eb="4">
      <t>カイヒ</t>
    </rPh>
    <rPh sb="5" eb="7">
      <t>ホウジン</t>
    </rPh>
    <rPh sb="7" eb="9">
      <t>カイイン</t>
    </rPh>
    <rPh sb="10" eb="13">
      <t>ネンカイヒ</t>
    </rPh>
    <phoneticPr fontId="10"/>
  </si>
  <si>
    <t>機関毎に120,000＋（250×学生定員数（千円未満切捨て））</t>
    <phoneticPr fontId="10"/>
  </si>
  <si>
    <t>5/11、5/17</t>
    <phoneticPr fontId="10"/>
  </si>
  <si>
    <t>配布される専門誌や研究会・研修会等に参加することにより、法務省の出入国管理行政、文部科学省の留学生受入政策、外務省の在外公館における出入国に係る査証行政及び自治体の外国人対応等の最新情報を得るため。また、会員になることで、同財団が実施する認証システム（中国の学位・学歴を認証するシステム）が利用でき、中国人学生の入学選考を円滑・適正に行うことができる。なお、機関毎に会員になることが必要であるため、東京と大阪それぞれで会員となっている。</t>
    <phoneticPr fontId="10"/>
  </si>
  <si>
    <t>国所管</t>
    <phoneticPr fontId="10"/>
  </si>
  <si>
    <t>研修費</t>
    <rPh sb="0" eb="3">
      <t>ケンシュウヒ</t>
    </rPh>
    <phoneticPr fontId="10"/>
  </si>
  <si>
    <t>1/22、2/26</t>
    <phoneticPr fontId="10"/>
  </si>
  <si>
    <t>（公財）大阪国際交流センター</t>
    <rPh sb="1" eb="2">
      <t>コウ</t>
    </rPh>
    <rPh sb="2" eb="3">
      <t>ザイ</t>
    </rPh>
    <rPh sb="4" eb="6">
      <t>オオサカ</t>
    </rPh>
    <rPh sb="6" eb="8">
      <t>コクサイ</t>
    </rPh>
    <rPh sb="8" eb="10">
      <t>コウリュウ</t>
    </rPh>
    <phoneticPr fontId="10"/>
  </si>
  <si>
    <t>助成金</t>
    <rPh sb="0" eb="3">
      <t>ジョセイキン</t>
    </rPh>
    <phoneticPr fontId="10"/>
  </si>
  <si>
    <t>7/27</t>
    <phoneticPr fontId="10"/>
  </si>
  <si>
    <t>1/31</t>
    <phoneticPr fontId="10"/>
  </si>
  <si>
    <t>本機構大阪日本語教育センターの隣接施設であり、入学式及び卒業式等に利用する機会が多く、会員となることで施設使用料の割引が適用されるため。また、当該法人とは協働して留学生の交流事業を実施する機会が多い。</t>
    <phoneticPr fontId="10"/>
  </si>
  <si>
    <t>科学技術振興機構</t>
    <phoneticPr fontId="1"/>
  </si>
  <si>
    <t>社団法人
新技術協会</t>
    <rPh sb="0" eb="2">
      <t>シャダン</t>
    </rPh>
    <rPh sb="2" eb="4">
      <t>ホウジン</t>
    </rPh>
    <rPh sb="5" eb="8">
      <t>シンギジュツ</t>
    </rPh>
    <rPh sb="8" eb="10">
      <t>キョウカイ</t>
    </rPh>
    <phoneticPr fontId="10"/>
  </si>
  <si>
    <t>一般社団法人新技術協会</t>
  </si>
  <si>
    <t>研修・講習会参加費</t>
    <rPh sb="0" eb="2">
      <t>ケンシュウ</t>
    </rPh>
    <rPh sb="3" eb="6">
      <t>コウシュウカイ</t>
    </rPh>
    <rPh sb="6" eb="8">
      <t>サンカ</t>
    </rPh>
    <rPh sb="8" eb="9">
      <t>ヒ</t>
    </rPh>
    <phoneticPr fontId="10"/>
  </si>
  <si>
    <t>2012/5/7</t>
    <phoneticPr fontId="10"/>
  </si>
  <si>
    <t>財団法人
衛星測位利用推進センター</t>
    <rPh sb="0" eb="2">
      <t>ザイダン</t>
    </rPh>
    <rPh sb="2" eb="4">
      <t>ホウジン</t>
    </rPh>
    <rPh sb="5" eb="7">
      <t>エイセイ</t>
    </rPh>
    <rPh sb="7" eb="9">
      <t>ソクイ</t>
    </rPh>
    <rPh sb="9" eb="11">
      <t>リヨウ</t>
    </rPh>
    <rPh sb="11" eb="13">
      <t>スイシン</t>
    </rPh>
    <phoneticPr fontId="10"/>
  </si>
  <si>
    <t>一般財団法人衛星測位利用推進センター</t>
  </si>
  <si>
    <t>開発費</t>
    <rPh sb="0" eb="3">
      <t>カイハツヒ</t>
    </rPh>
    <phoneticPr fontId="10"/>
  </si>
  <si>
    <t>2012/5/10</t>
    <phoneticPr fontId="10"/>
  </si>
  <si>
    <t>2012/5/22</t>
    <phoneticPr fontId="10"/>
  </si>
  <si>
    <t>社団法人
高分子学会</t>
    <rPh sb="0" eb="4">
      <t>シャダンホウジン</t>
    </rPh>
    <rPh sb="5" eb="8">
      <t>コウブンシ</t>
    </rPh>
    <rPh sb="8" eb="10">
      <t>ガッカイ</t>
    </rPh>
    <phoneticPr fontId="10"/>
  </si>
  <si>
    <t>公益社団法人高分子学会</t>
  </si>
  <si>
    <t>出展料</t>
    <rPh sb="0" eb="3">
      <t>シュッテンリョウ</t>
    </rPh>
    <phoneticPr fontId="10"/>
  </si>
  <si>
    <t>2012/6/6</t>
    <phoneticPr fontId="10"/>
  </si>
  <si>
    <t>社団法人
日本化学会</t>
    <rPh sb="0" eb="4">
      <t>シャダンホウジン</t>
    </rPh>
    <rPh sb="5" eb="7">
      <t>ニホン</t>
    </rPh>
    <rPh sb="7" eb="10">
      <t>カガクカイ</t>
    </rPh>
    <phoneticPr fontId="10"/>
  </si>
  <si>
    <t>公益社団法人日本化学会</t>
  </si>
  <si>
    <t>会誌代</t>
    <rPh sb="0" eb="2">
      <t>カイシ</t>
    </rPh>
    <rPh sb="2" eb="3">
      <t>ダイ</t>
    </rPh>
    <phoneticPr fontId="10"/>
  </si>
  <si>
    <t>社団法人
日本生物工学会</t>
    <rPh sb="0" eb="4">
      <t>シャダンホウジン</t>
    </rPh>
    <rPh sb="5" eb="7">
      <t>ニホン</t>
    </rPh>
    <rPh sb="7" eb="9">
      <t>セイブツ</t>
    </rPh>
    <rPh sb="9" eb="11">
      <t>コウガク</t>
    </rPh>
    <rPh sb="11" eb="12">
      <t>カイ</t>
    </rPh>
    <phoneticPr fontId="10"/>
  </si>
  <si>
    <t>公益社団法人日本生物工学会</t>
  </si>
  <si>
    <t>国際シンポジウム経費</t>
    <rPh sb="0" eb="2">
      <t>コクサイ</t>
    </rPh>
    <rPh sb="8" eb="10">
      <t>ケイヒ</t>
    </rPh>
    <phoneticPr fontId="10"/>
  </si>
  <si>
    <t>2012/5/25</t>
    <phoneticPr fontId="10"/>
  </si>
  <si>
    <t>2012/5/14</t>
    <phoneticPr fontId="10"/>
  </si>
  <si>
    <t>社団法人
日本複製権センター</t>
    <rPh sb="0" eb="4">
      <t>シャダンホウジン</t>
    </rPh>
    <rPh sb="5" eb="7">
      <t>ニホン</t>
    </rPh>
    <rPh sb="7" eb="9">
      <t>フクセイ</t>
    </rPh>
    <rPh sb="9" eb="10">
      <t>ケン</t>
    </rPh>
    <phoneticPr fontId="10"/>
  </si>
  <si>
    <t>公益社団法人日本複製権センター</t>
  </si>
  <si>
    <t>著作権料</t>
    <rPh sb="0" eb="4">
      <t>チョサクケンリョウ</t>
    </rPh>
    <phoneticPr fontId="10"/>
  </si>
  <si>
    <t>2012/6/29</t>
    <phoneticPr fontId="10"/>
  </si>
  <si>
    <t>財団法人
高輝度光科学研究センター</t>
    <rPh sb="0" eb="2">
      <t>ザイダン</t>
    </rPh>
    <rPh sb="2" eb="4">
      <t>ホウジン</t>
    </rPh>
    <rPh sb="5" eb="6">
      <t>タカ</t>
    </rPh>
    <rPh sb="6" eb="7">
      <t>カガヤ</t>
    </rPh>
    <rPh sb="7" eb="8">
      <t>ド</t>
    </rPh>
    <rPh sb="8" eb="9">
      <t>ヒカリ</t>
    </rPh>
    <rPh sb="9" eb="11">
      <t>カガク</t>
    </rPh>
    <rPh sb="11" eb="13">
      <t>ケンキュウ</t>
    </rPh>
    <phoneticPr fontId="10"/>
  </si>
  <si>
    <t>公益財団法人高輝度光科学研究センター</t>
  </si>
  <si>
    <t>施設使用料</t>
    <rPh sb="0" eb="2">
      <t>シセツ</t>
    </rPh>
    <rPh sb="2" eb="5">
      <t>シヨウリョウ</t>
    </rPh>
    <phoneticPr fontId="10"/>
  </si>
  <si>
    <t>2012/5/8</t>
    <phoneticPr fontId="10"/>
  </si>
  <si>
    <t>2012/6/8</t>
    <phoneticPr fontId="10"/>
  </si>
  <si>
    <t>社団法人
高分子学会</t>
    <rPh sb="0" eb="2">
      <t>シャダン</t>
    </rPh>
    <rPh sb="2" eb="4">
      <t>ホウジン</t>
    </rPh>
    <rPh sb="5" eb="8">
      <t>コウブンシ</t>
    </rPh>
    <rPh sb="8" eb="10">
      <t>ガッカイ</t>
    </rPh>
    <phoneticPr fontId="10"/>
  </si>
  <si>
    <t>施設利用料</t>
    <rPh sb="0" eb="2">
      <t>シセツ</t>
    </rPh>
    <rPh sb="2" eb="5">
      <t>リヨウリョウ</t>
    </rPh>
    <phoneticPr fontId="10"/>
  </si>
  <si>
    <t>2012/5/23</t>
    <phoneticPr fontId="10"/>
  </si>
  <si>
    <t>財団法人
名古屋産業科学研究所</t>
    <rPh sb="0" eb="2">
      <t>ザイダン</t>
    </rPh>
    <rPh sb="2" eb="4">
      <t>ホウジン</t>
    </rPh>
    <rPh sb="5" eb="8">
      <t>ナゴヤ</t>
    </rPh>
    <phoneticPr fontId="10"/>
  </si>
  <si>
    <t>公益財団法人名古屋産業科学研究所</t>
  </si>
  <si>
    <t>特許出願支援制度経費</t>
    <rPh sb="0" eb="2">
      <t>トッキョ</t>
    </rPh>
    <rPh sb="2" eb="4">
      <t>シュツガン</t>
    </rPh>
    <rPh sb="4" eb="6">
      <t>シエン</t>
    </rPh>
    <rPh sb="6" eb="8">
      <t>セイド</t>
    </rPh>
    <rPh sb="8" eb="10">
      <t>ケイヒ</t>
    </rPh>
    <phoneticPr fontId="10"/>
  </si>
  <si>
    <t>2012/7/25</t>
    <phoneticPr fontId="10"/>
  </si>
  <si>
    <t>2012/7/31</t>
    <phoneticPr fontId="10"/>
  </si>
  <si>
    <t>2012/8/8</t>
    <phoneticPr fontId="10"/>
  </si>
  <si>
    <t>社団法人
日本工学アカデミー</t>
    <rPh sb="0" eb="2">
      <t>シャダン</t>
    </rPh>
    <rPh sb="2" eb="4">
      <t>ホウジン</t>
    </rPh>
    <rPh sb="5" eb="7">
      <t>ニホン</t>
    </rPh>
    <rPh sb="7" eb="9">
      <t>コウガク</t>
    </rPh>
    <phoneticPr fontId="10"/>
  </si>
  <si>
    <t>公益社団法人日本工学アカデミー</t>
  </si>
  <si>
    <t>賛助金</t>
    <rPh sb="0" eb="3">
      <t>サンジョキン</t>
    </rPh>
    <phoneticPr fontId="10"/>
  </si>
  <si>
    <t>2012/9/26</t>
    <phoneticPr fontId="10"/>
  </si>
  <si>
    <t>社団法人
科学技術国際交流センター</t>
    <rPh sb="0" eb="2">
      <t>シャダン</t>
    </rPh>
    <rPh sb="2" eb="4">
      <t>ホウジン</t>
    </rPh>
    <rPh sb="5" eb="7">
      <t>カガク</t>
    </rPh>
    <rPh sb="7" eb="9">
      <t>ギジュツ</t>
    </rPh>
    <rPh sb="9" eb="11">
      <t>コクサイ</t>
    </rPh>
    <rPh sb="11" eb="13">
      <t>コウリュウ</t>
    </rPh>
    <phoneticPr fontId="10"/>
  </si>
  <si>
    <t>公益社団法人科学技術国際交流センター</t>
  </si>
  <si>
    <t>会費</t>
    <rPh sb="0" eb="2">
      <t>カイヒ</t>
    </rPh>
    <phoneticPr fontId="10"/>
  </si>
  <si>
    <t>2012/8/17</t>
    <phoneticPr fontId="10"/>
  </si>
  <si>
    <t>事業実施にあたり、関係機関・有識者とのネットワーク構築や、シンポジウム参加などにより情報収集等を行う必要があるため</t>
    <rPh sb="0" eb="2">
      <t>ジギョウ</t>
    </rPh>
    <rPh sb="2" eb="4">
      <t>ジッシ</t>
    </rPh>
    <rPh sb="9" eb="11">
      <t>カンケイ</t>
    </rPh>
    <rPh sb="11" eb="13">
      <t>キカン</t>
    </rPh>
    <rPh sb="14" eb="17">
      <t>ユウシキシャ</t>
    </rPh>
    <rPh sb="25" eb="27">
      <t>コウチク</t>
    </rPh>
    <rPh sb="35" eb="37">
      <t>サンカ</t>
    </rPh>
    <rPh sb="42" eb="44">
      <t>ジョウホウ</t>
    </rPh>
    <rPh sb="44" eb="47">
      <t>シュウシュウナド</t>
    </rPh>
    <rPh sb="48" eb="49">
      <t>オコナ</t>
    </rPh>
    <rPh sb="50" eb="52">
      <t>ヒツヨウ</t>
    </rPh>
    <phoneticPr fontId="10"/>
  </si>
  <si>
    <t>財団法人
日本科学技術振興財団</t>
    <rPh sb="0" eb="2">
      <t>ザイダン</t>
    </rPh>
    <rPh sb="2" eb="4">
      <t>ホウジン</t>
    </rPh>
    <rPh sb="5" eb="7">
      <t>ニホン</t>
    </rPh>
    <rPh sb="7" eb="9">
      <t>カガク</t>
    </rPh>
    <rPh sb="9" eb="11">
      <t>ギジュツ</t>
    </rPh>
    <rPh sb="11" eb="13">
      <t>シンコウ</t>
    </rPh>
    <rPh sb="13" eb="15">
      <t>ザイダン</t>
    </rPh>
    <phoneticPr fontId="10"/>
  </si>
  <si>
    <t>公益財団法人日本科学技術振興財団</t>
  </si>
  <si>
    <t>2012/8/29</t>
    <phoneticPr fontId="10"/>
  </si>
  <si>
    <t>財団法人
日本デザイン振興会</t>
    <rPh sb="0" eb="2">
      <t>ザイダン</t>
    </rPh>
    <rPh sb="2" eb="4">
      <t>ホウジン</t>
    </rPh>
    <rPh sb="5" eb="7">
      <t>ニホン</t>
    </rPh>
    <rPh sb="11" eb="14">
      <t>シンコウカイ</t>
    </rPh>
    <phoneticPr fontId="10"/>
  </si>
  <si>
    <t>公益財団法人日本デザイン振興会</t>
  </si>
  <si>
    <t>審査料</t>
    <rPh sb="0" eb="3">
      <t>シンサリョウ</t>
    </rPh>
    <phoneticPr fontId="10"/>
  </si>
  <si>
    <t>2012/7/9</t>
    <phoneticPr fontId="10"/>
  </si>
  <si>
    <t>財団法人
日本博物館協会</t>
    <rPh sb="0" eb="2">
      <t>ザイダン</t>
    </rPh>
    <rPh sb="2" eb="4">
      <t>ホウジン</t>
    </rPh>
    <phoneticPr fontId="10"/>
  </si>
  <si>
    <t>公益財団法人日本博物館協会</t>
  </si>
  <si>
    <t>損害保険料</t>
    <rPh sb="0" eb="2">
      <t>ソンガイ</t>
    </rPh>
    <rPh sb="2" eb="5">
      <t>ホケンリョウ</t>
    </rPh>
    <phoneticPr fontId="10"/>
  </si>
  <si>
    <t>2012/7/24</t>
    <phoneticPr fontId="10"/>
  </si>
  <si>
    <t>2012/9/24</t>
    <phoneticPr fontId="10"/>
  </si>
  <si>
    <t>財団法人
日本船員厚生協会 </t>
    <rPh sb="0" eb="2">
      <t>ザイダン</t>
    </rPh>
    <rPh sb="2" eb="4">
      <t>ホウジン</t>
    </rPh>
    <phoneticPr fontId="10"/>
  </si>
  <si>
    <t>財団法人日本船員厚生協会</t>
  </si>
  <si>
    <t>会場使用料</t>
    <rPh sb="0" eb="2">
      <t>カイジョウ</t>
    </rPh>
    <rPh sb="2" eb="5">
      <t>シヨウリョウ</t>
    </rPh>
    <phoneticPr fontId="10"/>
  </si>
  <si>
    <t>2012/7/27</t>
    <phoneticPr fontId="10"/>
  </si>
  <si>
    <t>会議関係経費</t>
    <rPh sb="0" eb="2">
      <t>カイギ</t>
    </rPh>
    <rPh sb="2" eb="4">
      <t>カンケイ</t>
    </rPh>
    <rPh sb="4" eb="6">
      <t>ケイヒ</t>
    </rPh>
    <phoneticPr fontId="10"/>
  </si>
  <si>
    <t>財団法人
高輝度光科学研究センター</t>
    <rPh sb="0" eb="1">
      <t>ザイ</t>
    </rPh>
    <rPh sb="1" eb="2">
      <t>ダン</t>
    </rPh>
    <rPh sb="2" eb="4">
      <t>ホウジン</t>
    </rPh>
    <rPh sb="5" eb="6">
      <t>タカ</t>
    </rPh>
    <rPh sb="6" eb="7">
      <t>カガヤ</t>
    </rPh>
    <rPh sb="7" eb="8">
      <t>ド</t>
    </rPh>
    <rPh sb="8" eb="9">
      <t>ヒカリ</t>
    </rPh>
    <rPh sb="9" eb="11">
      <t>カガク</t>
    </rPh>
    <rPh sb="11" eb="13">
      <t>ケンキュウ</t>
    </rPh>
    <phoneticPr fontId="10"/>
  </si>
  <si>
    <t>財団法人
筑波学都資金財団</t>
    <rPh sb="0" eb="1">
      <t>ザイ</t>
    </rPh>
    <rPh sb="1" eb="2">
      <t>ダン</t>
    </rPh>
    <rPh sb="2" eb="4">
      <t>ホウジン</t>
    </rPh>
    <rPh sb="5" eb="7">
      <t>ツクバ</t>
    </rPh>
    <rPh sb="7" eb="8">
      <t>ガク</t>
    </rPh>
    <rPh sb="8" eb="9">
      <t>ト</t>
    </rPh>
    <rPh sb="9" eb="11">
      <t>シキン</t>
    </rPh>
    <rPh sb="11" eb="13">
      <t>ザイダン</t>
    </rPh>
    <phoneticPr fontId="10"/>
  </si>
  <si>
    <t>一般財団法人筑波学都資金財団</t>
  </si>
  <si>
    <t>社団法人
日本複製権センター</t>
    <rPh sb="0" eb="2">
      <t>シャダン</t>
    </rPh>
    <rPh sb="2" eb="4">
      <t>ホウジン</t>
    </rPh>
    <rPh sb="5" eb="7">
      <t>ニホン</t>
    </rPh>
    <rPh sb="7" eb="9">
      <t>フクセイ</t>
    </rPh>
    <rPh sb="9" eb="10">
      <t>ケン</t>
    </rPh>
    <phoneticPr fontId="10"/>
  </si>
  <si>
    <t>著作権料</t>
    <rPh sb="0" eb="3">
      <t>チョサクケン</t>
    </rPh>
    <rPh sb="3" eb="4">
      <t>リョウ</t>
    </rPh>
    <phoneticPr fontId="10"/>
  </si>
  <si>
    <t>財団法人
広島平和文化センター</t>
    <rPh sb="0" eb="1">
      <t>ザイ</t>
    </rPh>
    <rPh sb="1" eb="2">
      <t>ダン</t>
    </rPh>
    <rPh sb="2" eb="4">
      <t>ホウジン</t>
    </rPh>
    <rPh sb="5" eb="7">
      <t>ヒロシマ</t>
    </rPh>
    <rPh sb="7" eb="9">
      <t>ヘイワ</t>
    </rPh>
    <rPh sb="9" eb="11">
      <t>ブンカ</t>
    </rPh>
    <phoneticPr fontId="10"/>
  </si>
  <si>
    <t>公益財団法人広島平和文化センター</t>
  </si>
  <si>
    <t>会場使用料</t>
    <rPh sb="0" eb="1">
      <t>カイ</t>
    </rPh>
    <rPh sb="1" eb="2">
      <t>バ</t>
    </rPh>
    <rPh sb="2" eb="5">
      <t>シヨウリョウ</t>
    </rPh>
    <phoneticPr fontId="10"/>
  </si>
  <si>
    <t>公財</t>
    <rPh sb="0" eb="2">
      <t>コウザイ</t>
    </rPh>
    <phoneticPr fontId="10"/>
  </si>
  <si>
    <t>財団法人
未来工学研究所</t>
    <rPh sb="0" eb="2">
      <t>ザイダン</t>
    </rPh>
    <rPh sb="2" eb="4">
      <t>ホウジン</t>
    </rPh>
    <phoneticPr fontId="10"/>
  </si>
  <si>
    <t>公益財団法人未来工学研究所</t>
  </si>
  <si>
    <t>財団法人
科学技術広報財団</t>
    <rPh sb="0" eb="2">
      <t>ザイダン</t>
    </rPh>
    <rPh sb="2" eb="4">
      <t>ホウジン</t>
    </rPh>
    <phoneticPr fontId="10"/>
  </si>
  <si>
    <t>公益財団法人科学技術広報財団</t>
  </si>
  <si>
    <t>社団法人
日本工学アカデミー</t>
    <phoneticPr fontId="10"/>
  </si>
  <si>
    <t>社団法人
科学技術と経済の会</t>
    <rPh sb="0" eb="2">
      <t>シャダン</t>
    </rPh>
    <rPh sb="2" eb="4">
      <t>ホウジン</t>
    </rPh>
    <phoneticPr fontId="10"/>
  </si>
  <si>
    <t>一般社団法人科学技術と経済の会</t>
  </si>
  <si>
    <t>財団法人
全日本地域研究交流協会</t>
    <rPh sb="0" eb="2">
      <t>ザイダン</t>
    </rPh>
    <rPh sb="2" eb="4">
      <t>ホウジン</t>
    </rPh>
    <phoneticPr fontId="10"/>
  </si>
  <si>
    <t>公益財団法人全日本地域研究交流協会</t>
  </si>
  <si>
    <t>財団法人
神戸国際観光コンベンション協会</t>
    <rPh sb="0" eb="2">
      <t>ザイダン</t>
    </rPh>
    <rPh sb="2" eb="4">
      <t>ホウジン</t>
    </rPh>
    <phoneticPr fontId="10"/>
  </si>
  <si>
    <t>一般財団法人神戸国際観光コンベンション協会</t>
    <phoneticPr fontId="1"/>
  </si>
  <si>
    <t>特財</t>
    <rPh sb="0" eb="2">
      <t>トクザイ</t>
    </rPh>
    <phoneticPr fontId="10"/>
  </si>
  <si>
    <t>財団法人
日本科学技術振興財団</t>
    <rPh sb="0" eb="2">
      <t>ザイダン</t>
    </rPh>
    <rPh sb="2" eb="4">
      <t>ホウジン</t>
    </rPh>
    <phoneticPr fontId="10"/>
  </si>
  <si>
    <t>財団法人
高輝度光科学研究センター</t>
    <rPh sb="0" eb="2">
      <t>ザイダン</t>
    </rPh>
    <rPh sb="2" eb="4">
      <t>ホウジン</t>
    </rPh>
    <rPh sb="5" eb="8">
      <t>コウキド</t>
    </rPh>
    <rPh sb="8" eb="9">
      <t>ヒカリ</t>
    </rPh>
    <rPh sb="9" eb="11">
      <t>カガク</t>
    </rPh>
    <rPh sb="11" eb="13">
      <t>ケンキュウ</t>
    </rPh>
    <phoneticPr fontId="10"/>
  </si>
  <si>
    <t>財団法人
実験動物中央研究所</t>
    <rPh sb="0" eb="2">
      <t>ザイダン</t>
    </rPh>
    <rPh sb="2" eb="4">
      <t>ホウジン</t>
    </rPh>
    <rPh sb="5" eb="7">
      <t>ジッケン</t>
    </rPh>
    <rPh sb="7" eb="9">
      <t>ドウブツ</t>
    </rPh>
    <rPh sb="9" eb="11">
      <t>チュウオウ</t>
    </rPh>
    <rPh sb="11" eb="14">
      <t>ケンキュウショ</t>
    </rPh>
    <phoneticPr fontId="10"/>
  </si>
  <si>
    <t>公益財団法人実験動物中央研究所</t>
  </si>
  <si>
    <t>研究材料費</t>
    <rPh sb="0" eb="2">
      <t>ケンキュウ</t>
    </rPh>
    <rPh sb="2" eb="5">
      <t>ザイリョウヒ</t>
    </rPh>
    <phoneticPr fontId="10"/>
  </si>
  <si>
    <t>財団法人
全国自治協会</t>
    <rPh sb="0" eb="2">
      <t>ザイダン</t>
    </rPh>
    <rPh sb="2" eb="4">
      <t>ホウジン</t>
    </rPh>
    <phoneticPr fontId="10"/>
  </si>
  <si>
    <t>一般財団法人全国自治協会</t>
  </si>
  <si>
    <t>日本学術振興会</t>
    <phoneticPr fontId="1"/>
  </si>
  <si>
    <t>（財）東洋文庫</t>
    <phoneticPr fontId="1"/>
  </si>
  <si>
    <t>公益財団法人東洋文庫</t>
  </si>
  <si>
    <t>科学研究費補助金
（学術図書、
研究成果データベース）</t>
    <rPh sb="0" eb="2">
      <t>カガク</t>
    </rPh>
    <rPh sb="2" eb="5">
      <t>ケンキュウヒ</t>
    </rPh>
    <rPh sb="5" eb="8">
      <t>ホジョキン</t>
    </rPh>
    <rPh sb="10" eb="12">
      <t>ガクジュツ</t>
    </rPh>
    <rPh sb="12" eb="14">
      <t>トショ</t>
    </rPh>
    <rPh sb="16" eb="20">
      <t>ケンキュウセイカ</t>
    </rPh>
    <phoneticPr fontId="1"/>
  </si>
  <si>
    <t>公益財団法人三井文庫</t>
  </si>
  <si>
    <t>科学研究費補助金
（学術図書）</t>
    <rPh sb="0" eb="2">
      <t>カガク</t>
    </rPh>
    <rPh sb="2" eb="5">
      <t>ケンキュウヒ</t>
    </rPh>
    <rPh sb="5" eb="8">
      <t>ホジョキン</t>
    </rPh>
    <rPh sb="10" eb="12">
      <t>ガクジュツ</t>
    </rPh>
    <rPh sb="12" eb="14">
      <t>トショ</t>
    </rPh>
    <phoneticPr fontId="1"/>
  </si>
  <si>
    <t>一般財団法人日本教育会館</t>
    <rPh sb="0" eb="2">
      <t>イッパン</t>
    </rPh>
    <rPh sb="2" eb="4">
      <t>ザイダン</t>
    </rPh>
    <rPh sb="4" eb="6">
      <t>ホウジン</t>
    </rPh>
    <phoneticPr fontId="1"/>
  </si>
  <si>
    <t>一般財団法人日本教育会館</t>
  </si>
  <si>
    <t>会場借料</t>
    <rPh sb="0" eb="2">
      <t>カイジョウ</t>
    </rPh>
    <rPh sb="2" eb="4">
      <t>シャクリョウ</t>
    </rPh>
    <phoneticPr fontId="1"/>
  </si>
  <si>
    <t>公益</t>
    <rPh sb="0" eb="2">
      <t>コウエキ</t>
    </rPh>
    <phoneticPr fontId="1"/>
  </si>
  <si>
    <t>一般財団法人日本システム開発研</t>
    <rPh sb="0" eb="2">
      <t>イッパン</t>
    </rPh>
    <rPh sb="2" eb="4">
      <t>ザイダン</t>
    </rPh>
    <rPh sb="4" eb="6">
      <t>ホウジン</t>
    </rPh>
    <phoneticPr fontId="1"/>
  </si>
  <si>
    <t>システム改修</t>
    <rPh sb="4" eb="6">
      <t>カイシュウ</t>
    </rPh>
    <phoneticPr fontId="1"/>
  </si>
  <si>
    <t>公益財団法人大阪国際交流センタ</t>
    <rPh sb="0" eb="2">
      <t>コウエキ</t>
    </rPh>
    <rPh sb="2" eb="4">
      <t>ザイダン</t>
    </rPh>
    <rPh sb="4" eb="6">
      <t>ホウジン</t>
    </rPh>
    <phoneticPr fontId="1"/>
  </si>
  <si>
    <t>公益財団法人文教協会　　　　　　　　</t>
    <rPh sb="0" eb="2">
      <t>コウエキ</t>
    </rPh>
    <rPh sb="2" eb="4">
      <t>ザイダン</t>
    </rPh>
    <rPh sb="4" eb="6">
      <t>ホウジン</t>
    </rPh>
    <phoneticPr fontId="1"/>
  </si>
  <si>
    <t>公益財団法人文教協会</t>
  </si>
  <si>
    <t>書籍購入</t>
    <rPh sb="0" eb="2">
      <t>ショセキ</t>
    </rPh>
    <rPh sb="2" eb="4">
      <t>コウニュウ</t>
    </rPh>
    <phoneticPr fontId="1"/>
  </si>
  <si>
    <t>一般財団法人日本システム開発研</t>
  </si>
  <si>
    <t>システム保守</t>
    <rPh sb="4" eb="6">
      <t>ホシュ</t>
    </rPh>
    <phoneticPr fontId="1"/>
  </si>
  <si>
    <t>理化学研究所</t>
    <phoneticPr fontId="1"/>
  </si>
  <si>
    <t>（公社）日本化学会</t>
    <rPh sb="1" eb="2">
      <t>コウ</t>
    </rPh>
    <phoneticPr fontId="10"/>
  </si>
  <si>
    <t>法人会費（年会費。会報、論文誌購読料）</t>
    <phoneticPr fontId="10"/>
  </si>
  <si>
    <t>研究開発を実施するにあたり会誌、論文誌により情報を収集する必要があるため。
全所で閲覧可能な論文誌Web版を購入するためには、15口以上の納入が必要となる。</t>
    <rPh sb="38" eb="39">
      <t>ゼン</t>
    </rPh>
    <rPh sb="39" eb="40">
      <t>ショ</t>
    </rPh>
    <rPh sb="41" eb="43">
      <t>エツラン</t>
    </rPh>
    <rPh sb="43" eb="45">
      <t>カノウ</t>
    </rPh>
    <rPh sb="54" eb="56">
      <t>コウニュウ</t>
    </rPh>
    <phoneticPr fontId="1"/>
  </si>
  <si>
    <t>（特社）東北経済連合会</t>
    <rPh sb="1" eb="2">
      <t>トク</t>
    </rPh>
    <rPh sb="4" eb="6">
      <t>トウホク</t>
    </rPh>
    <rPh sb="6" eb="8">
      <t>ケイザイ</t>
    </rPh>
    <rPh sb="8" eb="10">
      <t>レンゴウ</t>
    </rPh>
    <rPh sb="10" eb="11">
      <t>カイ</t>
    </rPh>
    <phoneticPr fontId="10"/>
  </si>
  <si>
    <t>一般社団法人東北経済連合会</t>
  </si>
  <si>
    <t>法人会費（年会費）</t>
    <phoneticPr fontId="10"/>
  </si>
  <si>
    <t>産学官連携・アライアンス（共同開発等）支援事業や産学連携プロジェクトの創出、事業化支援事業に対する情報収集、産学連携のために必要である</t>
    <rPh sb="0" eb="3">
      <t>サンガクカン</t>
    </rPh>
    <rPh sb="3" eb="5">
      <t>レンケイ</t>
    </rPh>
    <rPh sb="13" eb="15">
      <t>キョウドウ</t>
    </rPh>
    <rPh sb="15" eb="17">
      <t>カイハツ</t>
    </rPh>
    <rPh sb="17" eb="18">
      <t>トウ</t>
    </rPh>
    <rPh sb="19" eb="21">
      <t>シエン</t>
    </rPh>
    <rPh sb="21" eb="23">
      <t>ジギョウ</t>
    </rPh>
    <rPh sb="24" eb="26">
      <t>サンガク</t>
    </rPh>
    <rPh sb="26" eb="28">
      <t>レンケイ</t>
    </rPh>
    <rPh sb="35" eb="37">
      <t>ソウシュツ</t>
    </rPh>
    <rPh sb="38" eb="41">
      <t>ジギョウカ</t>
    </rPh>
    <rPh sb="41" eb="43">
      <t>シエン</t>
    </rPh>
    <rPh sb="43" eb="45">
      <t>ジギョウ</t>
    </rPh>
    <rPh sb="46" eb="47">
      <t>タイ</t>
    </rPh>
    <rPh sb="49" eb="51">
      <t>ジョウホウ</t>
    </rPh>
    <rPh sb="51" eb="53">
      <t>シュウシュウ</t>
    </rPh>
    <rPh sb="54" eb="56">
      <t>サンガク</t>
    </rPh>
    <rPh sb="56" eb="58">
      <t>レンケイ</t>
    </rPh>
    <rPh sb="62" eb="64">
      <t>ヒツヨウ</t>
    </rPh>
    <phoneticPr fontId="10"/>
  </si>
  <si>
    <t xml:space="preserve">（特社） 科学技術国際交流センター </t>
    <rPh sb="1" eb="2">
      <t>トク</t>
    </rPh>
    <rPh sb="2" eb="3">
      <t>シャ</t>
    </rPh>
    <phoneticPr fontId="10"/>
  </si>
  <si>
    <t>研究所の国際化の向上、充実に資する情報の入手や意見交換、情報発信に必要なため</t>
    <rPh sb="0" eb="3">
      <t>ケンキュウショ</t>
    </rPh>
    <rPh sb="4" eb="7">
      <t>コクサイカ</t>
    </rPh>
    <rPh sb="8" eb="10">
      <t>コウジョウ</t>
    </rPh>
    <rPh sb="11" eb="13">
      <t>ジュウジツ</t>
    </rPh>
    <rPh sb="14" eb="15">
      <t>シ</t>
    </rPh>
    <rPh sb="17" eb="19">
      <t>ジョウホウ</t>
    </rPh>
    <rPh sb="20" eb="22">
      <t>ニュウシュ</t>
    </rPh>
    <rPh sb="23" eb="25">
      <t>イケン</t>
    </rPh>
    <rPh sb="25" eb="27">
      <t>コウカン</t>
    </rPh>
    <rPh sb="28" eb="30">
      <t>ジョウホウ</t>
    </rPh>
    <rPh sb="30" eb="32">
      <t>ハッシン</t>
    </rPh>
    <rPh sb="33" eb="35">
      <t>ヒツヨウ</t>
    </rPh>
    <phoneticPr fontId="10"/>
  </si>
  <si>
    <t>物質・材料研究機構</t>
    <rPh sb="0" eb="2">
      <t>ブッシツ</t>
    </rPh>
    <rPh sb="3" eb="5">
      <t>ザイリョウ</t>
    </rPh>
    <rPh sb="5" eb="7">
      <t>ケンキュウ</t>
    </rPh>
    <rPh sb="7" eb="9">
      <t>キコウ</t>
    </rPh>
    <phoneticPr fontId="1"/>
  </si>
  <si>
    <t>粉体粉末冶金協会</t>
    <phoneticPr fontId="1"/>
  </si>
  <si>
    <t>一般社団法人粉体粉末冶金協会</t>
  </si>
  <si>
    <t>学会等参加費</t>
    <rPh sb="0" eb="2">
      <t>ガッカイ</t>
    </rPh>
    <rPh sb="2" eb="3">
      <t>トウ</t>
    </rPh>
    <rPh sb="3" eb="6">
      <t>サンカヒ</t>
    </rPh>
    <phoneticPr fontId="1"/>
  </si>
  <si>
    <t>4/10
他18件</t>
    <rPh sb="5" eb="6">
      <t>ホカ</t>
    </rPh>
    <rPh sb="8" eb="9">
      <t>ケン</t>
    </rPh>
    <phoneticPr fontId="1"/>
  </si>
  <si>
    <t>高輝度光科学研究センター</t>
    <phoneticPr fontId="1"/>
  </si>
  <si>
    <t>施設利用料</t>
    <rPh sb="0" eb="2">
      <t>シセツ</t>
    </rPh>
    <rPh sb="2" eb="5">
      <t>リヨウリョウ</t>
    </rPh>
    <phoneticPr fontId="1"/>
  </si>
  <si>
    <t>5/31
他11件</t>
    <rPh sb="5" eb="6">
      <t>ホカ</t>
    </rPh>
    <rPh sb="8" eb="9">
      <t>ケン</t>
    </rPh>
    <phoneticPr fontId="1"/>
  </si>
  <si>
    <t>国際超電導産業技術研究センター</t>
    <phoneticPr fontId="1"/>
  </si>
  <si>
    <t>公益財団法人国際超電導産業技術研究センター</t>
  </si>
  <si>
    <t>10/31
他16件</t>
    <rPh sb="6" eb="7">
      <t>ホカ</t>
    </rPh>
    <rPh sb="9" eb="10">
      <t>ケン</t>
    </rPh>
    <phoneticPr fontId="1"/>
  </si>
  <si>
    <t>放射線計測協会</t>
    <phoneticPr fontId="1"/>
  </si>
  <si>
    <t>公益財団法人放射線計測協会</t>
  </si>
  <si>
    <t>研修費</t>
    <rPh sb="0" eb="3">
      <t>ケンシュウヒ</t>
    </rPh>
    <phoneticPr fontId="1"/>
  </si>
  <si>
    <t>9/26
他10件</t>
    <rPh sb="5" eb="6">
      <t>ホカ</t>
    </rPh>
    <rPh sb="8" eb="9">
      <t>ケン</t>
    </rPh>
    <phoneticPr fontId="1"/>
  </si>
  <si>
    <t>応用物理学会</t>
    <phoneticPr fontId="1"/>
  </si>
  <si>
    <t>学会年会費等</t>
    <rPh sb="0" eb="2">
      <t>ガッカイ</t>
    </rPh>
    <rPh sb="2" eb="5">
      <t>ネンカイヒ</t>
    </rPh>
    <rPh sb="5" eb="6">
      <t>トウ</t>
    </rPh>
    <phoneticPr fontId="1"/>
  </si>
  <si>
    <t>4/25
他74件</t>
    <rPh sb="5" eb="6">
      <t>ホカ</t>
    </rPh>
    <rPh sb="8" eb="9">
      <t>ケン</t>
    </rPh>
    <phoneticPr fontId="1"/>
  </si>
  <si>
    <t>支出先法人が主催する会議に参加又は同会議において研究発表等を行う予定があるため。また、会員にならなければ得られない情報収集等ができるため。</t>
    <phoneticPr fontId="1"/>
  </si>
  <si>
    <t>7/18
他186件</t>
    <rPh sb="5" eb="6">
      <t>ホカ</t>
    </rPh>
    <rPh sb="9" eb="10">
      <t>ケン</t>
    </rPh>
    <phoneticPr fontId="1"/>
  </si>
  <si>
    <t>科学技術国際交流センター</t>
    <phoneticPr fontId="1"/>
  </si>
  <si>
    <t>施設使用料</t>
    <rPh sb="0" eb="2">
      <t>シセツ</t>
    </rPh>
    <rPh sb="2" eb="4">
      <t>シヨウ</t>
    </rPh>
    <rPh sb="4" eb="5">
      <t>リョウ</t>
    </rPh>
    <phoneticPr fontId="1"/>
  </si>
  <si>
    <t>5/23
他18件</t>
    <rPh sb="5" eb="6">
      <t>ホカ</t>
    </rPh>
    <rPh sb="8" eb="9">
      <t>ケン</t>
    </rPh>
    <phoneticPr fontId="1"/>
  </si>
  <si>
    <t>高分子学会</t>
    <phoneticPr fontId="1"/>
  </si>
  <si>
    <t>4/11
他20件</t>
    <rPh sb="5" eb="6">
      <t>ホカ</t>
    </rPh>
    <rPh sb="8" eb="9">
      <t>ケン</t>
    </rPh>
    <phoneticPr fontId="1"/>
  </si>
  <si>
    <t>6/6
他93件</t>
    <rPh sb="4" eb="5">
      <t>ホカ</t>
    </rPh>
    <rPh sb="7" eb="8">
      <t>ケン</t>
    </rPh>
    <phoneticPr fontId="1"/>
  </si>
  <si>
    <t>7/11
他32件</t>
    <rPh sb="5" eb="6">
      <t>ホカ</t>
    </rPh>
    <rPh sb="8" eb="9">
      <t>ケン</t>
    </rPh>
    <phoneticPr fontId="1"/>
  </si>
  <si>
    <t>電気化学会</t>
    <phoneticPr fontId="1"/>
  </si>
  <si>
    <t>公益社団法人電気化学会</t>
  </si>
  <si>
    <t>11/14
他30件</t>
    <rPh sb="6" eb="7">
      <t>ホカ</t>
    </rPh>
    <rPh sb="9" eb="10">
      <t>ケン</t>
    </rPh>
    <phoneticPr fontId="1"/>
  </si>
  <si>
    <t>日本アイソトープ協会</t>
    <phoneticPr fontId="1"/>
  </si>
  <si>
    <t>公益社団法人日本アイソトープ協会</t>
  </si>
  <si>
    <t>8/22
他4件</t>
    <rPh sb="5" eb="6">
      <t>ホカ</t>
    </rPh>
    <rPh sb="7" eb="8">
      <t>ケン</t>
    </rPh>
    <phoneticPr fontId="1"/>
  </si>
  <si>
    <t>日本セラミックス協会</t>
    <phoneticPr fontId="1"/>
  </si>
  <si>
    <t>公益社団法人日本セラミックス協会</t>
  </si>
  <si>
    <t>11/14
他22件</t>
    <rPh sb="6" eb="7">
      <t>ホカ</t>
    </rPh>
    <rPh sb="9" eb="10">
      <t>ケン</t>
    </rPh>
    <phoneticPr fontId="1"/>
  </si>
  <si>
    <t>11/7
他68件</t>
    <rPh sb="5" eb="6">
      <t>ホカ</t>
    </rPh>
    <rPh sb="8" eb="9">
      <t>ケン</t>
    </rPh>
    <phoneticPr fontId="1"/>
  </si>
  <si>
    <t>日本化学会</t>
    <phoneticPr fontId="1"/>
  </si>
  <si>
    <t>11/21
他31件</t>
    <rPh sb="6" eb="7">
      <t>ホカ</t>
    </rPh>
    <rPh sb="9" eb="10">
      <t>ケン</t>
    </rPh>
    <phoneticPr fontId="1"/>
  </si>
  <si>
    <t>2/20
他69件</t>
    <rPh sb="5" eb="6">
      <t>ホカ</t>
    </rPh>
    <rPh sb="8" eb="9">
      <t>ケン</t>
    </rPh>
    <phoneticPr fontId="1"/>
  </si>
  <si>
    <t>日本金属学会</t>
    <phoneticPr fontId="1"/>
  </si>
  <si>
    <t>1/23
他51件</t>
    <rPh sb="5" eb="6">
      <t>ホカ</t>
    </rPh>
    <rPh sb="8" eb="9">
      <t>ケン</t>
    </rPh>
    <phoneticPr fontId="1"/>
  </si>
  <si>
    <t>2/6
他131件</t>
    <rPh sb="4" eb="5">
      <t>ホカ</t>
    </rPh>
    <rPh sb="8" eb="9">
      <t>ケン</t>
    </rPh>
    <phoneticPr fontId="1"/>
  </si>
  <si>
    <t>日本顕微鏡学会</t>
    <phoneticPr fontId="1"/>
  </si>
  <si>
    <t>公益社団法人日本顕微鏡学会</t>
  </si>
  <si>
    <t>3/26
他45件</t>
    <rPh sb="5" eb="6">
      <t>ホカ</t>
    </rPh>
    <rPh sb="8" eb="9">
      <t>ケン</t>
    </rPh>
    <phoneticPr fontId="1"/>
  </si>
  <si>
    <t>日本材料学会</t>
    <phoneticPr fontId="1"/>
  </si>
  <si>
    <t>公益社団法人日本材料学会</t>
  </si>
  <si>
    <t>4/18
他11件</t>
    <rPh sb="5" eb="6">
      <t>ホカ</t>
    </rPh>
    <rPh sb="8" eb="9">
      <t>ケン</t>
    </rPh>
    <phoneticPr fontId="1"/>
  </si>
  <si>
    <t>6/6
他13件</t>
    <rPh sb="4" eb="5">
      <t>ホカ</t>
    </rPh>
    <rPh sb="7" eb="8">
      <t>ケン</t>
    </rPh>
    <phoneticPr fontId="1"/>
  </si>
  <si>
    <t>日本磁気学会</t>
    <phoneticPr fontId="1"/>
  </si>
  <si>
    <t>公益社団法人日本磁気学会</t>
  </si>
  <si>
    <t>8/8
他23件</t>
    <rPh sb="4" eb="5">
      <t>ホカ</t>
    </rPh>
    <rPh sb="7" eb="8">
      <t>ケン</t>
    </rPh>
    <phoneticPr fontId="1"/>
  </si>
  <si>
    <t>日本鋳造工学会</t>
    <phoneticPr fontId="1"/>
  </si>
  <si>
    <t>公益社団法人日本鋳造工学会</t>
  </si>
  <si>
    <t>4/18
他7件</t>
    <rPh sb="5" eb="6">
      <t>ホカ</t>
    </rPh>
    <rPh sb="7" eb="8">
      <t>ケン</t>
    </rPh>
    <phoneticPr fontId="1"/>
  </si>
  <si>
    <t>日本表面科学会</t>
    <phoneticPr fontId="1"/>
  </si>
  <si>
    <t>公益社団法人日本表面科学会</t>
  </si>
  <si>
    <t>10/10
他21件</t>
    <rPh sb="6" eb="7">
      <t>ホカ</t>
    </rPh>
    <rPh sb="9" eb="10">
      <t>ケン</t>
    </rPh>
    <phoneticPr fontId="1"/>
  </si>
  <si>
    <t>発明協会</t>
    <phoneticPr fontId="1"/>
  </si>
  <si>
    <t>公益社団法人発明協会</t>
  </si>
  <si>
    <t>特許印紙代</t>
    <rPh sb="0" eb="2">
      <t>トッキョ</t>
    </rPh>
    <rPh sb="2" eb="5">
      <t>インシダイ</t>
    </rPh>
    <phoneticPr fontId="1"/>
  </si>
  <si>
    <t>4/18
他1件</t>
    <rPh sb="5" eb="6">
      <t>ホカ</t>
    </rPh>
    <rPh sb="7" eb="8">
      <t>ケン</t>
    </rPh>
    <phoneticPr fontId="1"/>
  </si>
  <si>
    <t>日本ネットワークインフォメーションセンター</t>
    <phoneticPr fontId="1"/>
  </si>
  <si>
    <t>ドメイン維持費</t>
    <rPh sb="4" eb="7">
      <t>イジヒ</t>
    </rPh>
    <phoneticPr fontId="1"/>
  </si>
  <si>
    <t>新技術協会</t>
    <phoneticPr fontId="1"/>
  </si>
  <si>
    <t>特許手数料</t>
    <rPh sb="0" eb="2">
      <t>トッキョ</t>
    </rPh>
    <rPh sb="2" eb="5">
      <t>テスウリョウ</t>
    </rPh>
    <phoneticPr fontId="1"/>
  </si>
  <si>
    <t>8/8
他4件</t>
    <rPh sb="4" eb="5">
      <t>ホカ</t>
    </rPh>
    <rPh sb="6" eb="7">
      <t>ケン</t>
    </rPh>
    <phoneticPr fontId="1"/>
  </si>
  <si>
    <t>放射線医学総合研究所</t>
    <phoneticPr fontId="1"/>
  </si>
  <si>
    <t>（特社）日本内部監査協会</t>
    <phoneticPr fontId="1"/>
  </si>
  <si>
    <t>年会費</t>
    <rPh sb="0" eb="3">
      <t>ネンカイヒ</t>
    </rPh>
    <phoneticPr fontId="10"/>
  </si>
  <si>
    <t>100,000/口</t>
    <rPh sb="8" eb="9">
      <t>クチ</t>
    </rPh>
    <phoneticPr fontId="10"/>
  </si>
  <si>
    <t>内部監査を実施する際に必要な最新情報や動向の入手、講演会への参加等により、適切な監査業務の実施に資するため。</t>
  </si>
  <si>
    <t>（公社)日本アイソトープ協会</t>
    <rPh sb="4" eb="6">
      <t>ニホン</t>
    </rPh>
    <rPh sb="12" eb="14">
      <t>キョウカイ</t>
    </rPh>
    <phoneticPr fontId="1"/>
  </si>
  <si>
    <t>受講料・研究会参加費・要旨集</t>
    <rPh sb="4" eb="7">
      <t>ケンキュウカイ</t>
    </rPh>
    <rPh sb="7" eb="10">
      <t>サンカヒ</t>
    </rPh>
    <rPh sb="11" eb="13">
      <t>ヨウシ</t>
    </rPh>
    <rPh sb="13" eb="14">
      <t>シュウ</t>
    </rPh>
    <phoneticPr fontId="1"/>
  </si>
  <si>
    <t>8/16,9/14,1/30</t>
    <phoneticPr fontId="1"/>
  </si>
  <si>
    <t>（公社)日本医学放射線学会</t>
  </si>
  <si>
    <t>公益社団法人日本医学放射線学会</t>
  </si>
  <si>
    <t>15,000/口</t>
    <rPh sb="7" eb="8">
      <t>クチ</t>
    </rPh>
    <phoneticPr fontId="10"/>
  </si>
  <si>
    <t>8/16,10/16,12/14,1/30</t>
  </si>
  <si>
    <t>会誌の入手や講演会への参加等により専門領域における最新情報を得ることができ、放射線の医学的利用のための研究に資することができる。</t>
  </si>
  <si>
    <t>学会参加費・審査料</t>
    <rPh sb="0" eb="2">
      <t>ガッカイ</t>
    </rPh>
    <rPh sb="6" eb="8">
      <t>シンサ</t>
    </rPh>
    <rPh sb="8" eb="9">
      <t>リョウ</t>
    </rPh>
    <phoneticPr fontId="1"/>
  </si>
  <si>
    <t>7/13,7/30,8/16,9/26,10/30,1/16,1/31</t>
    <phoneticPr fontId="1"/>
  </si>
  <si>
    <t>（公社)日本放射線技術学会</t>
    <rPh sb="9" eb="11">
      <t>ギジュツ</t>
    </rPh>
    <phoneticPr fontId="10"/>
  </si>
  <si>
    <t>公益社団法人日本放射線技術学会</t>
  </si>
  <si>
    <t>13,000/口</t>
    <rPh sb="7" eb="8">
      <t>クチ</t>
    </rPh>
    <phoneticPr fontId="10"/>
  </si>
  <si>
    <t>9/14,10/16,10/30,11/15,1/16,1/30,2/14</t>
  </si>
  <si>
    <t>学会参加費</t>
    <rPh sb="0" eb="2">
      <t>ガッカイ</t>
    </rPh>
    <phoneticPr fontId="1"/>
  </si>
  <si>
    <t>7/13,7/30,8/16,8/30,9/14,9/27,10/30,11/15</t>
    <phoneticPr fontId="1"/>
  </si>
  <si>
    <t>（公社)日本放射線腫瘍学会</t>
  </si>
  <si>
    <t>公益社団法人日本放射線腫瘍学会</t>
  </si>
  <si>
    <t>8/16,11/29,12/14,12/27,1/16,1/30,2/14,3/14</t>
  </si>
  <si>
    <t>学会参加費等（抄録集を含む）</t>
    <rPh sb="0" eb="2">
      <t>ガッカイ</t>
    </rPh>
    <rPh sb="5" eb="6">
      <t>トウ</t>
    </rPh>
    <rPh sb="7" eb="9">
      <t>ショウロク</t>
    </rPh>
    <rPh sb="9" eb="10">
      <t>シュウ</t>
    </rPh>
    <rPh sb="11" eb="12">
      <t>フク</t>
    </rPh>
    <phoneticPr fontId="1"/>
  </si>
  <si>
    <t>7/27,8/16,9/14,10/16,12/14,12/27,3/14</t>
    <phoneticPr fontId="1"/>
  </si>
  <si>
    <t>防災科学技術研究所</t>
    <phoneticPr fontId="1"/>
  </si>
  <si>
    <t>公益社団法人日本地球惑星科学連合</t>
    <phoneticPr fontId="1"/>
  </si>
  <si>
    <t>公益社団法人日本地球惑星科学連合</t>
  </si>
  <si>
    <t>出展料</t>
  </si>
  <si>
    <t>公益社団法人つくば科学万博記念財団</t>
    <phoneticPr fontId="1"/>
  </si>
  <si>
    <t>公益財団法人つくば科学万博記念財団</t>
  </si>
  <si>
    <t>受講料</t>
  </si>
  <si>
    <t>社団法人日本気象学会</t>
    <phoneticPr fontId="1"/>
  </si>
  <si>
    <t>公益社団法人日本気象学会</t>
  </si>
  <si>
    <t>論文掲載料</t>
  </si>
  <si>
    <t>社団法人全国治水砂防協会</t>
  </si>
  <si>
    <t>一般社団法人全国治水砂防協会</t>
  </si>
  <si>
    <t>会場借料</t>
  </si>
  <si>
    <t>社団法人日本気象学会</t>
  </si>
  <si>
    <t>社団法人科学技術国際交流センター</t>
    <phoneticPr fontId="1"/>
  </si>
  <si>
    <t>年会費</t>
    <phoneticPr fontId="1"/>
  </si>
  <si>
    <t>１口200,000</t>
  </si>
  <si>
    <t>・法人が主催する会議に参加又は同会議において研究発表等を行う予定があるため。
・法人の会員等にならなければ得られない情報収集等ができるため。</t>
    <phoneticPr fontId="1"/>
  </si>
  <si>
    <t>社団法人日本内部監査協会</t>
    <phoneticPr fontId="1"/>
  </si>
  <si>
    <t>１口100,000</t>
  </si>
  <si>
    <t>・法人の会員等にならなければ得られない情報収集等ができるため。
・会員等の特典により、研究所の経費削減につながることが明確であるため。</t>
    <phoneticPr fontId="1"/>
  </si>
  <si>
    <t>海洋研究開発機構</t>
    <phoneticPr fontId="1"/>
  </si>
  <si>
    <t>日本気象協会</t>
    <rPh sb="0" eb="2">
      <t>ニホン</t>
    </rPh>
    <rPh sb="2" eb="4">
      <t>キショウ</t>
    </rPh>
    <rPh sb="4" eb="6">
      <t>キョウカイ</t>
    </rPh>
    <phoneticPr fontId="1"/>
  </si>
  <si>
    <t>一般財団法人日本気象協会</t>
  </si>
  <si>
    <t>論文投稿料</t>
    <rPh sb="0" eb="2">
      <t>ロンブン</t>
    </rPh>
    <rPh sb="2" eb="4">
      <t>トウコウ</t>
    </rPh>
    <rPh sb="4" eb="5">
      <t>リョウ</t>
    </rPh>
    <phoneticPr fontId="1"/>
  </si>
  <si>
    <t>5/25他14件</t>
    <rPh sb="4" eb="5">
      <t>ホカ</t>
    </rPh>
    <rPh sb="7" eb="8">
      <t>ケン</t>
    </rPh>
    <phoneticPr fontId="1"/>
  </si>
  <si>
    <t>日本分析化学会</t>
    <rPh sb="0" eb="2">
      <t>ニホン</t>
    </rPh>
    <rPh sb="2" eb="4">
      <t>ブンセキ</t>
    </rPh>
    <rPh sb="4" eb="6">
      <t>カガク</t>
    </rPh>
    <rPh sb="6" eb="7">
      <t>カイ</t>
    </rPh>
    <phoneticPr fontId="1"/>
  </si>
  <si>
    <t>公益社団法人日本分析化学会</t>
  </si>
  <si>
    <t>研修受講料</t>
    <rPh sb="0" eb="2">
      <t>ケンシュウ</t>
    </rPh>
    <rPh sb="2" eb="5">
      <t>ジュコウリョウ</t>
    </rPh>
    <phoneticPr fontId="1"/>
  </si>
  <si>
    <t>中小企業衛生管理協会</t>
    <rPh sb="0" eb="2">
      <t>チュウショウ</t>
    </rPh>
    <rPh sb="2" eb="4">
      <t>キギョウ</t>
    </rPh>
    <rPh sb="4" eb="6">
      <t>エイセイ</t>
    </rPh>
    <rPh sb="6" eb="8">
      <t>カンリ</t>
    </rPh>
    <rPh sb="8" eb="10">
      <t>キョウカイ</t>
    </rPh>
    <phoneticPr fontId="1"/>
  </si>
  <si>
    <t>一般財団法人けんこう推進協会</t>
    <phoneticPr fontId="1"/>
  </si>
  <si>
    <t>予防接種費用</t>
    <rPh sb="0" eb="2">
      <t>ヨボウ</t>
    </rPh>
    <rPh sb="2" eb="4">
      <t>セッシュ</t>
    </rPh>
    <rPh sb="4" eb="6">
      <t>ヒヨウ</t>
    </rPh>
    <phoneticPr fontId="1"/>
  </si>
  <si>
    <t>日本グラフィックサービス工業会</t>
    <rPh sb="0" eb="2">
      <t>ニホン</t>
    </rPh>
    <rPh sb="12" eb="15">
      <t>コウギョウカイ</t>
    </rPh>
    <phoneticPr fontId="1"/>
  </si>
  <si>
    <t>社団法人日本グラフィックサービス工業会</t>
  </si>
  <si>
    <t>5/25,11/29,12/7</t>
    <phoneticPr fontId="1"/>
  </si>
  <si>
    <t>宇宙航空研究開発機構</t>
    <phoneticPr fontId="1"/>
  </si>
  <si>
    <t>（財）科学技術広報財団</t>
  </si>
  <si>
    <t>賛助会費
（法人会費、年会費）</t>
    <rPh sb="0" eb="2">
      <t>サンジョ</t>
    </rPh>
    <rPh sb="2" eb="4">
      <t>カイヒ</t>
    </rPh>
    <rPh sb="6" eb="8">
      <t>ホウジン</t>
    </rPh>
    <rPh sb="8" eb="10">
      <t>カイヒ</t>
    </rPh>
    <rPh sb="11" eb="14">
      <t>ネンカイヒ</t>
    </rPh>
    <phoneticPr fontId="1"/>
  </si>
  <si>
    <t>科学技術広報財団は、「科学技術に関する広報啓発を行いもって日本の科学技術の振興に寄与すること」を目的としており、宇宙に関連しても「こども宇宙科学館」（横浜市）の運営協力、科学ポスター（宇宙関連含む）の頒布など、その国民理解の増進に資することから、必要最低限の法人会費を支出するもの。</t>
    <phoneticPr fontId="1"/>
  </si>
  <si>
    <t>（財）研究学園都市コミュニティケーブルサービス</t>
  </si>
  <si>
    <t>一般財団法人研究学園都市コミュニティケーブルサービス</t>
    <phoneticPr fontId="1"/>
  </si>
  <si>
    <t>（財）研究学園都市コミュニティケーブルサービス利用料の支払い</t>
  </si>
  <si>
    <t>（財）航空輸送技術研究センター</t>
  </si>
  <si>
    <t>公益財団法人航空輸送技術研究センター</t>
  </si>
  <si>
    <t>1.ATECを通じてエアラインと航空局との技術交流につながる。
2.ATEC主催の講演会・研究会等への案内が得られる。
3.ATEC調査・研究報告書、年報等が得られる。
4.ATECが管理する航空安全に係わる情報が得られる。</t>
    <phoneticPr fontId="1"/>
  </si>
  <si>
    <t>（財）日本食品分析センター</t>
  </si>
  <si>
    <t>宇宙日本食運用に係るＨＡＣＣＰ講習会参加費の支払いについて</t>
  </si>
  <si>
    <t>（公社）ボイラ・クレーン安全協会</t>
    <rPh sb="1" eb="2">
      <t>コウ</t>
    </rPh>
    <phoneticPr fontId="1"/>
  </si>
  <si>
    <t>公益社団法人ボイラ・クレーン安全協会</t>
  </si>
  <si>
    <t>ボイラー・第一種圧力容器　性能検査料の納付</t>
  </si>
  <si>
    <t>（社）日本ネットワークインフォメーションセンター</t>
  </si>
  <si>
    <t>ＩＰアドレス・ＡＳ番号維持料</t>
    <phoneticPr fontId="1"/>
  </si>
  <si>
    <t>（社）日本内部監査協会</t>
  </si>
  <si>
    <t>研修費の支払い「第１２７期内部監査士認定講習会」</t>
  </si>
  <si>
    <t>研修費の支払い「第１３０期内部監査士認定講習会」</t>
  </si>
  <si>
    <t>正会員会費
（法人会費、年会費）</t>
    <rPh sb="0" eb="3">
      <t>セイカイイン</t>
    </rPh>
    <rPh sb="3" eb="5">
      <t>カイヒ</t>
    </rPh>
    <rPh sb="7" eb="9">
      <t>ホウジン</t>
    </rPh>
    <rPh sb="9" eb="11">
      <t>カイヒ</t>
    </rPh>
    <rPh sb="12" eb="15">
      <t>ネンカイヒ</t>
    </rPh>
    <phoneticPr fontId="1"/>
  </si>
  <si>
    <t>内部監査にかかる情報収集等のため。</t>
    <phoneticPr fontId="1"/>
  </si>
  <si>
    <t>（社）日本溶接協会</t>
  </si>
  <si>
    <t>マイクロソルダリング講習の開催</t>
  </si>
  <si>
    <t>（社）科学技術と経済の会</t>
    <rPh sb="1" eb="2">
      <t>シャ</t>
    </rPh>
    <phoneticPr fontId="1"/>
  </si>
  <si>
    <t>特別会員会費
（法人会費、年会費）</t>
    <rPh sb="0" eb="2">
      <t>トクベツ</t>
    </rPh>
    <rPh sb="2" eb="4">
      <t>カイイン</t>
    </rPh>
    <rPh sb="4" eb="6">
      <t>カイヒ</t>
    </rPh>
    <rPh sb="8" eb="10">
      <t>ホウジン</t>
    </rPh>
    <rPh sb="10" eb="12">
      <t>カイヒ</t>
    </rPh>
    <rPh sb="13" eb="16">
      <t>ネンカイヒ</t>
    </rPh>
    <phoneticPr fontId="1"/>
  </si>
  <si>
    <t>各産業分野の企業経営者、並びに各領域の専門家の意見交換と相互の協力の場で科学技術等の情報を得られる。</t>
    <phoneticPr fontId="1"/>
  </si>
  <si>
    <t>（公財）　国際科学振興財団</t>
    <rPh sb="1" eb="2">
      <t>コウ</t>
    </rPh>
    <rPh sb="2" eb="3">
      <t>ザイ</t>
    </rPh>
    <phoneticPr fontId="1"/>
  </si>
  <si>
    <t>公益財団法人国際科学振興財団</t>
  </si>
  <si>
    <t>情報システム部情報システムグループ所管商用回線利用料（そのア／つくばＷＡＮサービス、３月分）</t>
  </si>
  <si>
    <t>情報システム部情報システムグループ所管商用回線利用料（そのア／つくばＷＡＮサービス、４月分）</t>
  </si>
  <si>
    <t>情報システム部情報システムグループ所管商用回線利用料（そのア／つくばＷＡＮサービス、５月分）</t>
  </si>
  <si>
    <t>情報システム部情報システムグループ所管商用回線利用料（そのア／ＷＡＮサービス、６月分）</t>
  </si>
  <si>
    <t>情報システム部情報システムグループ所管商用回線利用料（そのア／つくばＷＡＮサービス、７月分）</t>
  </si>
  <si>
    <t>情報システム部情報システムグループ所管商用回線利用料（そのア／つくばＷＡＮサービス、８月分）</t>
  </si>
  <si>
    <t>情報システム部情報システムグループ所管商用回線利用料（そのア／つくばＷＡＮサービス、９月分）</t>
  </si>
  <si>
    <t>情報システム部情報システムグループ所管商用回線利用料（そのア／つくばＷＡＮサービス、１０月分）</t>
  </si>
  <si>
    <t>情報システム部情報システムグループ所管商用回線利用料（そのア／つくばＷＡＮサービス、１１月分）</t>
  </si>
  <si>
    <t>情報システム部情報システムグループ所管商用回線利用料（そのア／つくばＷＡＮサービス、１２月分）</t>
  </si>
  <si>
    <t>情報システム部情報システムグループ所管商用回線利用料（そのア／つくばＷＡＮサービス、１月分）</t>
  </si>
  <si>
    <t>ＪＡＸＡ財務・管理系及び共通インフラ系情報システムに係る運用管理業務</t>
    <phoneticPr fontId="1"/>
  </si>
  <si>
    <t>（公社）　計測自動制御学会</t>
    <rPh sb="1" eb="2">
      <t>コウ</t>
    </rPh>
    <rPh sb="2" eb="3">
      <t>シャ</t>
    </rPh>
    <phoneticPr fontId="1"/>
  </si>
  <si>
    <t>公益社団法人計測自動制御学会</t>
  </si>
  <si>
    <t>学会誌掲載料</t>
  </si>
  <si>
    <t>（公社）日本天文学会</t>
    <rPh sb="1" eb="2">
      <t>コウ</t>
    </rPh>
    <phoneticPr fontId="1"/>
  </si>
  <si>
    <t>公益社団法人日本天文学会</t>
  </si>
  <si>
    <t>論文掲載料</t>
    <phoneticPr fontId="1"/>
  </si>
  <si>
    <t>（公社）　日本監査役協会</t>
    <phoneticPr fontId="1"/>
  </si>
  <si>
    <t>年会費
（法人会費、年会費）</t>
    <phoneticPr fontId="1"/>
  </si>
  <si>
    <t>他機関、企業の監事や監査役との情報交換等のため入会している。
（支出額の根拠）会費規則により、「法人会員で2名以上登録する場合には2人目から1人あたり6万円を増額する」とされており、当機構は監事2名を登録しているため、左記の金額となっている。</t>
    <phoneticPr fontId="1"/>
  </si>
  <si>
    <t>日本原子力研究開発機構</t>
    <phoneticPr fontId="1"/>
  </si>
  <si>
    <t>特社）日本ボイラ協会　群馬検査事務所</t>
    <rPh sb="0" eb="1">
      <t>トク</t>
    </rPh>
    <rPh sb="1" eb="2">
      <t>シャ</t>
    </rPh>
    <phoneticPr fontId="10"/>
  </si>
  <si>
    <t>性能検査手数料</t>
    <rPh sb="0" eb="2">
      <t>セイノウ</t>
    </rPh>
    <rPh sb="2" eb="4">
      <t>ケンサ</t>
    </rPh>
    <rPh sb="4" eb="7">
      <t>テスウリョウ</t>
    </rPh>
    <phoneticPr fontId="10"/>
  </si>
  <si>
    <t>2012/05/30</t>
  </si>
  <si>
    <t>公社）高分子学会</t>
    <rPh sb="0" eb="2">
      <t>コウシャ</t>
    </rPh>
    <rPh sb="3" eb="6">
      <t>コウブンシ</t>
    </rPh>
    <rPh sb="6" eb="8">
      <t>ガッカイ</t>
    </rPh>
    <phoneticPr fontId="12"/>
  </si>
  <si>
    <t>賛助会員会費（年会費）</t>
    <rPh sb="0" eb="2">
      <t>サンジョ</t>
    </rPh>
    <rPh sb="2" eb="4">
      <t>カイイン</t>
    </rPh>
    <rPh sb="4" eb="6">
      <t>カイヒ</t>
    </rPh>
    <rPh sb="7" eb="10">
      <t>ネンカイヒ</t>
    </rPh>
    <phoneticPr fontId="12"/>
  </si>
  <si>
    <t>会誌の入手により、原子力基礎工学、放射線利用材開発等の分野の研究開発に資する。
　（東海、高崎の２拠点で会誌が必要なため２口加入）</t>
  </si>
  <si>
    <t>公財)日本物理学会</t>
    <rPh sb="3" eb="5">
      <t>ニホン</t>
    </rPh>
    <rPh sb="5" eb="7">
      <t>ブツリ</t>
    </rPh>
    <rPh sb="7" eb="9">
      <t>ガッカイ</t>
    </rPh>
    <phoneticPr fontId="12"/>
  </si>
  <si>
    <t>一般社団法人日本物理学会</t>
  </si>
  <si>
    <t>賛助会費（年会費）</t>
    <rPh sb="0" eb="2">
      <t>サンジョ</t>
    </rPh>
    <rPh sb="2" eb="4">
      <t>カイヒ</t>
    </rPh>
    <phoneticPr fontId="3"/>
  </si>
  <si>
    <t>2012/5/30、5/30、7/30</t>
    <phoneticPr fontId="1"/>
  </si>
  <si>
    <t>会誌の入手により、先端基礎研究、核物理、炉物理、物性物理（東海）、放射線物理（高崎）、レーザー物理（関西）等、幅広く物理に関する分野の研究開発に資する。</t>
  </si>
  <si>
    <t>公財</t>
    <rPh sb="0" eb="1">
      <t>コウ</t>
    </rPh>
    <rPh sb="1" eb="2">
      <t>ザイ</t>
    </rPh>
    <phoneticPr fontId="12"/>
  </si>
  <si>
    <t>公財）原子力安全技術センター</t>
    <rPh sb="0" eb="1">
      <t>コウ</t>
    </rPh>
    <rPh sb="1" eb="2">
      <t>ザイ</t>
    </rPh>
    <phoneticPr fontId="10"/>
  </si>
  <si>
    <t>公益財団法人原子力安全技術センター</t>
  </si>
  <si>
    <t>放射線取扱主任者試験受験費用</t>
  </si>
  <si>
    <t>2012/06/13</t>
  </si>
  <si>
    <t>特社）日本ボイラ協会　岡山検査事務所</t>
    <rPh sb="0" eb="1">
      <t>トク</t>
    </rPh>
    <rPh sb="1" eb="2">
      <t>シャ</t>
    </rPh>
    <phoneticPr fontId="10"/>
  </si>
  <si>
    <t>2012/06/20</t>
  </si>
  <si>
    <t>定期検査手数料
定期確認手数料</t>
    <rPh sb="8" eb="10">
      <t>テイキ</t>
    </rPh>
    <rPh sb="10" eb="12">
      <t>カクニン</t>
    </rPh>
    <phoneticPr fontId="10"/>
  </si>
  <si>
    <t>2012/06/28</t>
  </si>
  <si>
    <t>特社）日本ボイラ協会　茨城検査事務所</t>
    <rPh sb="0" eb="1">
      <t>トク</t>
    </rPh>
    <phoneticPr fontId="10"/>
  </si>
  <si>
    <t>性能検査手数料</t>
    <phoneticPr fontId="10"/>
  </si>
  <si>
    <t>公社）日本化学会</t>
    <rPh sb="0" eb="2">
      <t>コウシャ</t>
    </rPh>
    <rPh sb="3" eb="5">
      <t>ニホン</t>
    </rPh>
    <rPh sb="5" eb="7">
      <t>カガク</t>
    </rPh>
    <rPh sb="7" eb="8">
      <t>カイ</t>
    </rPh>
    <phoneticPr fontId="12"/>
  </si>
  <si>
    <t>法人正会員会費（年会費）</t>
    <rPh sb="0" eb="2">
      <t>ホウジン</t>
    </rPh>
    <rPh sb="2" eb="5">
      <t>セイカイイン</t>
    </rPh>
    <rPh sb="8" eb="11">
      <t>ネンカイヒ</t>
    </rPh>
    <phoneticPr fontId="12"/>
  </si>
  <si>
    <t>会誌の入手により、原子力基礎工学、放射線化学、除染、材料開発、放射線の工業利用等の分野の研究開発に資する。
　（東海、高崎の２拠点で５種の会誌（５口）が必要なため１０口加入）</t>
  </si>
  <si>
    <t>公財）原子力安全技術センター</t>
    <rPh sb="1" eb="2">
      <t>ザイ</t>
    </rPh>
    <phoneticPr fontId="10"/>
  </si>
  <si>
    <t>定期確認手数料</t>
    <rPh sb="0" eb="2">
      <t>テイキ</t>
    </rPh>
    <rPh sb="2" eb="4">
      <t>カクニン</t>
    </rPh>
    <rPh sb="4" eb="7">
      <t>テスウリョウ</t>
    </rPh>
    <phoneticPr fontId="10"/>
  </si>
  <si>
    <t>2012/06/29</t>
  </si>
  <si>
    <t>公財）原子力安全技術センター</t>
    <rPh sb="1" eb="2">
      <t>ザイ</t>
    </rPh>
    <phoneticPr fontId="1"/>
  </si>
  <si>
    <t>定期検査手数料</t>
    <rPh sb="0" eb="2">
      <t>テイキ</t>
    </rPh>
    <phoneticPr fontId="1"/>
  </si>
  <si>
    <t>公財)原子力安全研究協会</t>
    <phoneticPr fontId="1"/>
  </si>
  <si>
    <t>公益財団法人原子力安全研究協会</t>
  </si>
  <si>
    <t>100,000以上</t>
    <rPh sb="7" eb="9">
      <t>イジョウ</t>
    </rPh>
    <phoneticPr fontId="12"/>
  </si>
  <si>
    <t>放射性廃棄物、放射線防護・影響等に関する調査研究を中立的な立場で実施している当該協会から最新情報等を入手し、機構における被ばく時の措置等の検討に資する。</t>
  </si>
  <si>
    <t>特社）日本ボイラ協会　茨城検査事務所</t>
    <rPh sb="0" eb="1">
      <t>トク</t>
    </rPh>
    <phoneticPr fontId="1"/>
  </si>
  <si>
    <t>性能検査手数料</t>
    <rPh sb="4" eb="7">
      <t>テスウリョウ</t>
    </rPh>
    <phoneticPr fontId="1"/>
  </si>
  <si>
    <t>性能検査手数料</t>
    <phoneticPr fontId="1"/>
  </si>
  <si>
    <t>特社）日本ボイラ協会　茨城検査事務所</t>
    <rPh sb="0" eb="1">
      <t>トク</t>
    </rPh>
    <rPh sb="1" eb="2">
      <t>シャ</t>
    </rPh>
    <phoneticPr fontId="1"/>
  </si>
  <si>
    <t>性能検査手数料</t>
  </si>
  <si>
    <t>特財)若狭湾エネルギー研究センター</t>
    <rPh sb="0" eb="1">
      <t>トク</t>
    </rPh>
    <rPh sb="1" eb="2">
      <t>ザイ</t>
    </rPh>
    <rPh sb="3" eb="6">
      <t>ワカサワン</t>
    </rPh>
    <rPh sb="11" eb="13">
      <t>ケンキュウ</t>
    </rPh>
    <phoneticPr fontId="11"/>
  </si>
  <si>
    <t>公益財団法人若狭湾エネルギー研究センター</t>
  </si>
  <si>
    <t>一口100,000</t>
    <rPh sb="0" eb="2">
      <t>ヒトクチ</t>
    </rPh>
    <phoneticPr fontId="11"/>
  </si>
  <si>
    <t>技術的課題の個別相談や、共同研究に伴う当該センター保有の加速器や科学機器（超分解能電子顕微鏡等）の活用により、原子炉解体、除染、材料基礎研究等に資する。</t>
  </si>
  <si>
    <t>特財</t>
    <rPh sb="0" eb="1">
      <t>トク</t>
    </rPh>
    <rPh sb="1" eb="2">
      <t>ザイ</t>
    </rPh>
    <phoneticPr fontId="12"/>
  </si>
  <si>
    <t>国所管</t>
    <rPh sb="0" eb="1">
      <t>クニ</t>
    </rPh>
    <phoneticPr fontId="12"/>
  </si>
  <si>
    <t>公財</t>
    <rPh sb="0" eb="1">
      <t>コウ</t>
    </rPh>
    <phoneticPr fontId="1"/>
  </si>
  <si>
    <t>公財）原子力安全技術センター</t>
    <phoneticPr fontId="1"/>
  </si>
  <si>
    <t>公財）放射線影響協会</t>
    <phoneticPr fontId="1"/>
  </si>
  <si>
    <t>公益財団法人放射線影響協会</t>
  </si>
  <si>
    <t>会費（年会費）</t>
    <rPh sb="0" eb="2">
      <t>カイヒ</t>
    </rPh>
    <phoneticPr fontId="3"/>
  </si>
  <si>
    <t>国際放射線防護基準等に関する情報の入手により、機構施設における放射線防護措置の検討や放射線防護研究に資する。</t>
  </si>
  <si>
    <t>公財）原子力安全技術センター</t>
    <phoneticPr fontId="10"/>
  </si>
  <si>
    <t>施設検査手数料</t>
    <rPh sb="0" eb="2">
      <t>シセツ</t>
    </rPh>
    <rPh sb="2" eb="4">
      <t>ケンサ</t>
    </rPh>
    <rPh sb="4" eb="7">
      <t>テスウリョウ</t>
    </rPh>
    <phoneticPr fontId="1"/>
  </si>
  <si>
    <t>公財</t>
    <rPh sb="0" eb="2">
      <t>コウザイ</t>
    </rPh>
    <phoneticPr fontId="1"/>
  </si>
  <si>
    <t>特財）日本原子力文化振興財団</t>
    <rPh sb="0" eb="1">
      <t>トク</t>
    </rPh>
    <rPh sb="1" eb="2">
      <t>ザイ</t>
    </rPh>
    <rPh sb="8" eb="10">
      <t>ブンカ</t>
    </rPh>
    <rPh sb="10" eb="12">
      <t>シンコウ</t>
    </rPh>
    <rPh sb="12" eb="14">
      <t>ザイダン</t>
    </rPh>
    <phoneticPr fontId="12"/>
  </si>
  <si>
    <t>一般財団法人日本原子力文化振興財団</t>
  </si>
  <si>
    <t>当該財団の広報媒体を通して機構の研究開発活動について社会へ情報発信を図るとともに、市民一般が持つ原子力に対するニーズや疑問点等の情報を入手し、機構広報業務に資する。</t>
  </si>
  <si>
    <t>日本スポーツ振興センター</t>
    <phoneticPr fontId="1"/>
  </si>
  <si>
    <t>公益社団法人日本武術太極拳連盟</t>
  </si>
  <si>
    <t>スポーツ振興くじ助成金</t>
    <rPh sb="4" eb="6">
      <t>シンコウ</t>
    </rPh>
    <rPh sb="8" eb="11">
      <t>ジョセイキン</t>
    </rPh>
    <phoneticPr fontId="1"/>
  </si>
  <si>
    <t>スポーツ振興基金助成金</t>
    <rPh sb="4" eb="6">
      <t>シンコウ</t>
    </rPh>
    <rPh sb="6" eb="8">
      <t>キキン</t>
    </rPh>
    <rPh sb="8" eb="11">
      <t>ジョセイキン</t>
    </rPh>
    <phoneticPr fontId="1"/>
  </si>
  <si>
    <t>公益社団法人日本馬術連盟</t>
  </si>
  <si>
    <t>公益社団法人日本職業スキー教師協会</t>
  </si>
  <si>
    <t>公益社団法人日本山岳協会</t>
  </si>
  <si>
    <t>公益社団法人日本近代五種協会</t>
  </si>
  <si>
    <t>公益社団法人日本学生陸上競技連合</t>
  </si>
  <si>
    <t>公益社団法人日本一輪車協会</t>
  </si>
  <si>
    <t>公益社団法人日本ライフル射撃協会</t>
  </si>
  <si>
    <t>競技強化支援事業助成金</t>
    <rPh sb="10" eb="11">
      <t>キン</t>
    </rPh>
    <phoneticPr fontId="1"/>
  </si>
  <si>
    <t>公益社団法人日本ライフル射撃協会</t>
    <rPh sb="0" eb="2">
      <t>コウエキ</t>
    </rPh>
    <rPh sb="2" eb="4">
      <t>シャダン</t>
    </rPh>
    <rPh sb="4" eb="6">
      <t>ホウジン</t>
    </rPh>
    <rPh sb="6" eb="8">
      <t>ニホン</t>
    </rPh>
    <rPh sb="12" eb="14">
      <t>シャゲキ</t>
    </rPh>
    <rPh sb="14" eb="16">
      <t>キョウカイ</t>
    </rPh>
    <phoneticPr fontId="5"/>
  </si>
  <si>
    <t>ポテンシャルアスリート事業再委託</t>
    <rPh sb="11" eb="13">
      <t>ジギョウ</t>
    </rPh>
    <rPh sb="13" eb="16">
      <t>サイイタク</t>
    </rPh>
    <phoneticPr fontId="5"/>
  </si>
  <si>
    <t>公益社団法人日本ポニーベースボール協会</t>
  </si>
  <si>
    <t>公益社団法人日本ホッケー協会</t>
  </si>
  <si>
    <t>公益社団法人日本ボート協会</t>
  </si>
  <si>
    <t>公益社団法人日本ペタンク・ブール協会</t>
  </si>
  <si>
    <t>公益社団法人日本プロサッカーリーグ</t>
  </si>
  <si>
    <t>対象試合安定開催に必要な経費</t>
    <rPh sb="9" eb="11">
      <t>ヒツヨウ</t>
    </rPh>
    <phoneticPr fontId="5"/>
  </si>
  <si>
    <t>2012/5/15、9/28</t>
    <phoneticPr fontId="1"/>
  </si>
  <si>
    <t>toto説明会共催経費（新人選手説明会）</t>
    <rPh sb="4" eb="7">
      <t>セツメイカイ</t>
    </rPh>
    <rPh sb="7" eb="9">
      <t>キョウサイ</t>
    </rPh>
    <rPh sb="9" eb="11">
      <t>ケイヒ</t>
    </rPh>
    <rPh sb="12" eb="14">
      <t>シンジン</t>
    </rPh>
    <rPh sb="14" eb="16">
      <t>センシュ</t>
    </rPh>
    <rPh sb="16" eb="19">
      <t>セツメイカイ</t>
    </rPh>
    <phoneticPr fontId="1"/>
  </si>
  <si>
    <t>toto説明会共催経費（審判員説明会）</t>
    <rPh sb="4" eb="7">
      <t>セツメイカイ</t>
    </rPh>
    <rPh sb="7" eb="9">
      <t>キョウサイ</t>
    </rPh>
    <rPh sb="9" eb="11">
      <t>ケイヒ</t>
    </rPh>
    <rPh sb="12" eb="15">
      <t>シンパンイン</t>
    </rPh>
    <rPh sb="15" eb="18">
      <t>セツメイカイ</t>
    </rPh>
    <phoneticPr fontId="1"/>
  </si>
  <si>
    <t>公益社団法人日本ハング・パラグライディング連盟</t>
  </si>
  <si>
    <t>公益社団法人日本パワーリフティング協会</t>
  </si>
  <si>
    <t>公益社団法人日本トライアスロン連合</t>
  </si>
  <si>
    <t>公益社団法人日本テニス事業協会</t>
  </si>
  <si>
    <t>公益社団法人日本チアリーディング協会</t>
  </si>
  <si>
    <t>公益社団法人日本ダンススポーツ連盟</t>
  </si>
  <si>
    <t>公益社団法人日本スカッシュ協会</t>
  </si>
  <si>
    <t>公益社団法人日本シェアリングネイチャー協会</t>
  </si>
  <si>
    <t>公益社団法人日本グラススキー協会</t>
  </si>
  <si>
    <t>公益社団法人日本グラウンド・ゴルフ協会</t>
  </si>
  <si>
    <t>公益社団法人日本カヌー連盟</t>
  </si>
  <si>
    <t>公益社団法人日本カーリング協会</t>
  </si>
  <si>
    <t>公益社団法人日本エアロビック連盟</t>
  </si>
  <si>
    <t>公益社団法人全日本銃剣道連盟</t>
  </si>
  <si>
    <t>公益社団法人全日本テコンドー協会</t>
  </si>
  <si>
    <t>公益社団法人全日本アーチェリー連盟</t>
  </si>
  <si>
    <t>公益社団法人全国野球振興会</t>
  </si>
  <si>
    <t>公益社団法人全国大学体育連合</t>
  </si>
  <si>
    <t>公益社団法人少年軟式野球国際交流協会</t>
  </si>
  <si>
    <t>公益社団法人日本綱引連盟</t>
    <rPh sb="0" eb="2">
      <t>コウエキ</t>
    </rPh>
    <phoneticPr fontId="5"/>
  </si>
  <si>
    <t>公益社団法人日本綱引連盟</t>
  </si>
  <si>
    <t>公益社団法人日本ボディビル・フィットネス連盟</t>
    <rPh sb="0" eb="2">
      <t>コウエキ</t>
    </rPh>
    <phoneticPr fontId="5"/>
  </si>
  <si>
    <t>公益社団法人日本ボディビル・フィットネス連盟</t>
  </si>
  <si>
    <t>公益社団法人日本オリエンテーリング協会</t>
    <rPh sb="0" eb="2">
      <t>コウエキ</t>
    </rPh>
    <phoneticPr fontId="5"/>
  </si>
  <si>
    <t>公益社団法人日本オリエンテーリング協会</t>
  </si>
  <si>
    <t>公益社団法人日本山岳協会</t>
    <rPh sb="0" eb="2">
      <t>コウエキ</t>
    </rPh>
    <rPh sb="2" eb="4">
      <t>シャダン</t>
    </rPh>
    <rPh sb="4" eb="6">
      <t>ホウジン</t>
    </rPh>
    <rPh sb="6" eb="8">
      <t>ニホン</t>
    </rPh>
    <phoneticPr fontId="1"/>
  </si>
  <si>
    <t>共催事業分担金</t>
    <phoneticPr fontId="1"/>
  </si>
  <si>
    <t>公益財団法人日本陸上競技連盟</t>
  </si>
  <si>
    <t>第三種公認陸上競技場認定費用</t>
  </si>
  <si>
    <t>公益財団法人日本野球連盟</t>
  </si>
  <si>
    <t>公益財団法人日本卓球協会</t>
  </si>
  <si>
    <t>公益財団法人日本体操協会</t>
  </si>
  <si>
    <t>公益財団法人日本体育協会</t>
  </si>
  <si>
    <t>公益財団法人日本相撲連盟</t>
  </si>
  <si>
    <t>公益財団法人日本水泳連盟</t>
  </si>
  <si>
    <t>公益財団法人日本障害者スポーツ協会</t>
  </si>
  <si>
    <t>公益財団法人日本自転車競技連盟</t>
  </si>
  <si>
    <t>公益財団法人日本レスリング協会</t>
  </si>
  <si>
    <t>公益財団法人日本レスリング協会</t>
    <rPh sb="0" eb="2">
      <t>コウエキ</t>
    </rPh>
    <rPh sb="2" eb="4">
      <t>ザイダン</t>
    </rPh>
    <rPh sb="4" eb="6">
      <t>ホウジン</t>
    </rPh>
    <rPh sb="6" eb="8">
      <t>ニホン</t>
    </rPh>
    <rPh sb="13" eb="15">
      <t>キョウカイ</t>
    </rPh>
    <phoneticPr fontId="5"/>
  </si>
  <si>
    <t>公益財団法人日本レクリエーション協会</t>
  </si>
  <si>
    <t>公益財団法人日本ラグビーフットボール協会</t>
  </si>
  <si>
    <t>公益財団法人日本ラグビーフットボール協会</t>
    <rPh sb="0" eb="2">
      <t>コウエキ</t>
    </rPh>
    <rPh sb="2" eb="4">
      <t>ザイダン</t>
    </rPh>
    <rPh sb="4" eb="6">
      <t>ホウジン</t>
    </rPh>
    <rPh sb="6" eb="8">
      <t>ニホン</t>
    </rPh>
    <rPh sb="18" eb="20">
      <t>キョウカイ</t>
    </rPh>
    <phoneticPr fontId="5"/>
  </si>
  <si>
    <t>公益財団法人日本ハンドボール協会</t>
  </si>
  <si>
    <t>公益財団法人日本バレーボール協会</t>
  </si>
  <si>
    <t>公益財団法人日本バドミントン協会</t>
  </si>
  <si>
    <t>公益財団法人日本バスケットボール協会</t>
  </si>
  <si>
    <t>公益財団法人日本テニス協会</t>
  </si>
  <si>
    <t>公益財団法人日本ソフトボール協会</t>
  </si>
  <si>
    <t>公益財団法人日本ソフトテニス連盟</t>
  </si>
  <si>
    <t>公益財団法人日本セーリング連盟</t>
  </si>
  <si>
    <t>公益財団法人日本スポーツ仲裁機構</t>
  </si>
  <si>
    <t>一般財団法人日本スポーツ仲裁機構</t>
  </si>
  <si>
    <t>公益財団法人日本スポーツクラブ協会</t>
  </si>
  <si>
    <t>公益財団法人日本スケート連盟</t>
  </si>
  <si>
    <t>公益財団法人日本サッカー協会</t>
  </si>
  <si>
    <t>公益財団法人日本ゴルフ協会</t>
  </si>
  <si>
    <t>公益財団法人日本ゲートボール連合</t>
  </si>
  <si>
    <t>公益財団法人日本オリンピック委員会</t>
  </si>
  <si>
    <t>公益財団法人日本アンチ・ドーピング機構</t>
  </si>
  <si>
    <t>公益財団法人日本アイスホッケー連盟</t>
  </si>
  <si>
    <t>公益財団法人全日本軟式野球連盟</t>
  </si>
  <si>
    <t>公益財団法人全日本柔道連盟</t>
  </si>
  <si>
    <t>公益財団法人全日本柔道連盟</t>
    <rPh sb="0" eb="2">
      <t>コウエキ</t>
    </rPh>
    <rPh sb="2" eb="4">
      <t>ザイダン</t>
    </rPh>
    <rPh sb="4" eb="6">
      <t>ホウジン</t>
    </rPh>
    <rPh sb="6" eb="7">
      <t>ゼン</t>
    </rPh>
    <rPh sb="7" eb="9">
      <t>ニホン</t>
    </rPh>
    <rPh sb="9" eb="11">
      <t>ジュウドウ</t>
    </rPh>
    <rPh sb="11" eb="13">
      <t>レンメイ</t>
    </rPh>
    <phoneticPr fontId="5"/>
  </si>
  <si>
    <t>公益財団法人全日本空手道連盟</t>
  </si>
  <si>
    <t>公益財団法人全日本弓道連盟</t>
  </si>
  <si>
    <t>公益財団法人全日本ボウリング協会</t>
  </si>
  <si>
    <t>公益財団法人全日本なぎなた連盟</t>
  </si>
  <si>
    <t>公益財団法人笹川スポーツ財団</t>
  </si>
  <si>
    <t>公益財団法人健康・体力づくり事業財団</t>
  </si>
  <si>
    <t>公益財団法人ヤマハ発動機スポーツ振興財団</t>
  </si>
  <si>
    <t>公益財団法人ツール・ド・北海道協会</t>
  </si>
  <si>
    <t>公益財団法人ツ－ル・ド・北海道協会</t>
    <phoneticPr fontId="1"/>
  </si>
  <si>
    <t>公益財団法人スペシャルオリンピックス日本</t>
  </si>
  <si>
    <t>公益財団法人日本健康スポーツ連盟</t>
    <rPh sb="0" eb="2">
      <t>コウエキ</t>
    </rPh>
    <phoneticPr fontId="5"/>
  </si>
  <si>
    <t>公益財団法人日本健康スポーツ連盟</t>
  </si>
  <si>
    <t>特例社団法人日本マスターズ陸上競技連合</t>
    <rPh sb="0" eb="2">
      <t>トクレイ</t>
    </rPh>
    <phoneticPr fontId="5"/>
  </si>
  <si>
    <t>社団法人日本マスターズ陸上競技連合</t>
  </si>
  <si>
    <t>特例社団法人日本フェンシング協会</t>
    <rPh sb="0" eb="2">
      <t>トクレイ</t>
    </rPh>
    <phoneticPr fontId="5"/>
  </si>
  <si>
    <t>公益社団法人日本フェンシング協会</t>
  </si>
  <si>
    <t>公益社団法人日本フェンシング協会</t>
    <rPh sb="0" eb="2">
      <t>コウエキ</t>
    </rPh>
    <rPh sb="2" eb="4">
      <t>シャダン</t>
    </rPh>
    <rPh sb="4" eb="6">
      <t>ホウジン</t>
    </rPh>
    <rPh sb="6" eb="8">
      <t>ニホン</t>
    </rPh>
    <rPh sb="14" eb="16">
      <t>キョウカイ</t>
    </rPh>
    <phoneticPr fontId="5"/>
  </si>
  <si>
    <t>特例社団法人日本ビリヤード協会</t>
    <rPh sb="0" eb="2">
      <t>トクレイ</t>
    </rPh>
    <phoneticPr fontId="5"/>
  </si>
  <si>
    <t>社団法人日本ビリヤード協会</t>
  </si>
  <si>
    <t>特例社団法人日本スポーツ吹矢協会</t>
    <rPh sb="0" eb="2">
      <t>トクレイ</t>
    </rPh>
    <phoneticPr fontId="5"/>
  </si>
  <si>
    <t>社団法人日本スポーツ吹矢協会</t>
  </si>
  <si>
    <t>特例社団法人日本ウオーキング協会</t>
    <rPh sb="0" eb="2">
      <t>トクレイ</t>
    </rPh>
    <phoneticPr fontId="5"/>
  </si>
  <si>
    <t>社団法人日本ウオーキング協会</t>
  </si>
  <si>
    <t>特例社団法人日本アメリカンフットボール協会</t>
    <rPh sb="0" eb="2">
      <t>トクレイ</t>
    </rPh>
    <phoneticPr fontId="5"/>
  </si>
  <si>
    <t>社団法人日本アメリカンフットボール協会</t>
  </si>
  <si>
    <t>特例財団法人日本ボールルームダンス連盟</t>
    <rPh sb="0" eb="2">
      <t>トクレイ</t>
    </rPh>
    <phoneticPr fontId="5"/>
  </si>
  <si>
    <t>財団法人日本ボールルームダンス連盟</t>
  </si>
  <si>
    <t>特例財団法人全日本スキー連盟</t>
    <rPh sb="0" eb="2">
      <t>トクレイ</t>
    </rPh>
    <phoneticPr fontId="5"/>
  </si>
  <si>
    <t>公益財団法人全日本スキー連盟</t>
  </si>
  <si>
    <t>特例財団法人社会スポーツセンター</t>
    <rPh sb="0" eb="2">
      <t>トクレイ</t>
    </rPh>
    <phoneticPr fontId="5"/>
  </si>
  <si>
    <t>財団法人社会スポーツセンター</t>
  </si>
  <si>
    <t>社団法人日本ジュニアヨットクラブ連盟</t>
    <phoneticPr fontId="5"/>
  </si>
  <si>
    <t>一般社団法人日本ジュニアヨットクラブ連盟</t>
  </si>
  <si>
    <t>国立青少年教育振興機構</t>
    <phoneticPr fontId="1"/>
  </si>
  <si>
    <t>公益財団法人　日本科学技術振興財団</t>
    <phoneticPr fontId="10"/>
  </si>
  <si>
    <t>子どもゆめ基金助成金</t>
    <rPh sb="0" eb="1">
      <t>コ</t>
    </rPh>
    <rPh sb="5" eb="7">
      <t>キキン</t>
    </rPh>
    <rPh sb="7" eb="10">
      <t>ジョセイキン</t>
    </rPh>
    <phoneticPr fontId="10"/>
  </si>
  <si>
    <t>公益財団法人　放送番組センター</t>
  </si>
  <si>
    <t>公益財団法人放送番組センター</t>
  </si>
  <si>
    <t>財団法人　環日本海環境協力センター</t>
    <phoneticPr fontId="10"/>
  </si>
  <si>
    <t>公益財団法人環日本海環境協力センター</t>
  </si>
  <si>
    <t>公益社団法人　全国学校図書館協議会</t>
    <phoneticPr fontId="10"/>
  </si>
  <si>
    <t>公益社団法人全国学校図書館協議会</t>
  </si>
  <si>
    <t>公益社団法人　難病の子どもとその家族へ夢を</t>
  </si>
  <si>
    <t>公益社団法人難病の子どもとその家族へ夢を</t>
  </si>
  <si>
    <t>公益社団法人　難病の子どもとその家族へ夢を</t>
    <phoneticPr fontId="10"/>
  </si>
  <si>
    <t>子どもゆめ基金助成金</t>
    <phoneticPr fontId="10"/>
  </si>
  <si>
    <t>公益財団法人　ボーイスカウト日本連盟</t>
  </si>
  <si>
    <t>公益財団法人ボーイスカウト日本連盟</t>
  </si>
  <si>
    <t>公益社団法人　ガールスカウト日本連盟</t>
    <phoneticPr fontId="10"/>
  </si>
  <si>
    <t>公益社団法人ガールスカウト日本連盟</t>
  </si>
  <si>
    <t>財団法人　こども教育支援財団</t>
    <phoneticPr fontId="10"/>
  </si>
  <si>
    <t>公益財団法人こども教育支援財団</t>
  </si>
  <si>
    <t>財団法人　こども教育支援財団</t>
  </si>
  <si>
    <t>公益財団法人　現代人形劇センター</t>
    <phoneticPr fontId="10"/>
  </si>
  <si>
    <t>公益財団法人現代人形劇センター</t>
  </si>
  <si>
    <t>財団法人　育てる会</t>
  </si>
  <si>
    <t>財団法人育てる会</t>
  </si>
  <si>
    <t>公益財団法人　公害地域再生センター</t>
    <phoneticPr fontId="10"/>
  </si>
  <si>
    <t>公益財団法人公害地域再生センター</t>
  </si>
  <si>
    <t>社団法人　地域環境資源センター</t>
  </si>
  <si>
    <t>一般社団法人地域環境資源センター</t>
  </si>
  <si>
    <t>社団法人　地域環境資源センター</t>
    <phoneticPr fontId="10"/>
  </si>
  <si>
    <t>社団法人　全国出版協会</t>
  </si>
  <si>
    <t>公益社団法人全国出版協会</t>
  </si>
  <si>
    <t>財団法人　日本余暇文化振興会</t>
  </si>
  <si>
    <t>公益財団法人日本余暇文化振興会</t>
  </si>
  <si>
    <t>公益財団法人　国際障害者年記念ナイスハート基金</t>
  </si>
  <si>
    <t>公益財団法人国際障害者年記念ナイスハート基金</t>
  </si>
  <si>
    <t>公益財団法人　日本レクリエーション協会</t>
  </si>
  <si>
    <t>公益財団法人　山本能楽堂</t>
  </si>
  <si>
    <t>公益財団法人　山本能楽堂</t>
    <phoneticPr fontId="10"/>
  </si>
  <si>
    <t>公益財団法人　修養団</t>
  </si>
  <si>
    <t>公益財団法人修養団</t>
  </si>
  <si>
    <t>公益財団法人　日本進路指導協会</t>
    <phoneticPr fontId="10"/>
  </si>
  <si>
    <t>公益財団法人日本進路指導協会</t>
  </si>
  <si>
    <t>社団法人　日本国際児童図書評議会（ＪＢＢＹ）</t>
  </si>
  <si>
    <t>一般社団法人日本国際児童図書評議会</t>
  </si>
  <si>
    <t>公益社団法人　日本フィランソロピー協会</t>
  </si>
  <si>
    <t>公益社団法人日本フィランソロピー協会</t>
  </si>
  <si>
    <t>社団法人　全国子ども会連合会</t>
  </si>
  <si>
    <t>公益社団法人全国子ども会連合会</t>
  </si>
  <si>
    <t>国立美術館</t>
    <phoneticPr fontId="1"/>
  </si>
  <si>
    <t>公益財団法人
日本博物館協会</t>
    <rPh sb="0" eb="2">
      <t>コウエキ</t>
    </rPh>
    <rPh sb="2" eb="6">
      <t>ザイダンホウジン</t>
    </rPh>
    <rPh sb="7" eb="9">
      <t>ニホン</t>
    </rPh>
    <rPh sb="9" eb="12">
      <t>ハクブツカン</t>
    </rPh>
    <rPh sb="12" eb="14">
      <t>キョウカイ</t>
    </rPh>
    <phoneticPr fontId="10"/>
  </si>
  <si>
    <t>維持会費（年会費）</t>
    <rPh sb="0" eb="2">
      <t>イジ</t>
    </rPh>
    <rPh sb="2" eb="4">
      <t>カイヒ</t>
    </rPh>
    <rPh sb="5" eb="8">
      <t>ネンカイヒ</t>
    </rPh>
    <phoneticPr fontId="10"/>
  </si>
  <si>
    <t>公益財団法人日本博物館協会への維持会費の支出については、当該法人が算出した会費の請求書に基づき各施設がそれぞれ支出している。</t>
    <phoneticPr fontId="1"/>
  </si>
  <si>
    <t>5月31日、6月29日</t>
    <rPh sb="1" eb="2">
      <t>ガツ</t>
    </rPh>
    <rPh sb="4" eb="5">
      <t>ニチ</t>
    </rPh>
    <rPh sb="7" eb="8">
      <t>ガツ</t>
    </rPh>
    <rPh sb="10" eb="11">
      <t>ニチ</t>
    </rPh>
    <phoneticPr fontId="10"/>
  </si>
  <si>
    <t>　日本博物館協会は、博物館活動の推進及び管理運営の改善に資するため、時宜に適した問題について専門委員会を組織し、国内外の調査研究等を実施している。
　当該協会が主催する会議等に参加することにより、国内外の美術館及び博物館についての情報収集、意見交換を行い、業務の質の向上に資することから、維持会員として参加し、会費を支出している。</t>
    <rPh sb="1" eb="3">
      <t>ニホン</t>
    </rPh>
    <rPh sb="3" eb="6">
      <t>ハクブツカン</t>
    </rPh>
    <rPh sb="6" eb="8">
      <t>キョウカイ</t>
    </rPh>
    <rPh sb="10" eb="13">
      <t>ハクブツカン</t>
    </rPh>
    <rPh sb="13" eb="15">
      <t>カツドウ</t>
    </rPh>
    <rPh sb="16" eb="18">
      <t>スイシン</t>
    </rPh>
    <rPh sb="18" eb="19">
      <t>オヨ</t>
    </rPh>
    <rPh sb="20" eb="22">
      <t>カンリ</t>
    </rPh>
    <rPh sb="22" eb="24">
      <t>ウンエイ</t>
    </rPh>
    <rPh sb="25" eb="27">
      <t>カイゼン</t>
    </rPh>
    <rPh sb="28" eb="29">
      <t>シ</t>
    </rPh>
    <rPh sb="34" eb="36">
      <t>ジギ</t>
    </rPh>
    <rPh sb="37" eb="38">
      <t>テキ</t>
    </rPh>
    <rPh sb="40" eb="42">
      <t>モンダイ</t>
    </rPh>
    <rPh sb="46" eb="48">
      <t>センモン</t>
    </rPh>
    <rPh sb="48" eb="51">
      <t>イインカイ</t>
    </rPh>
    <rPh sb="52" eb="54">
      <t>ソシキ</t>
    </rPh>
    <rPh sb="56" eb="59">
      <t>コクナイガイ</t>
    </rPh>
    <rPh sb="60" eb="62">
      <t>チョウサ</t>
    </rPh>
    <rPh sb="62" eb="64">
      <t>ケンキュウ</t>
    </rPh>
    <rPh sb="64" eb="65">
      <t>トウ</t>
    </rPh>
    <rPh sb="66" eb="68">
      <t>ジッシ</t>
    </rPh>
    <rPh sb="75" eb="77">
      <t>トウガイ</t>
    </rPh>
    <rPh sb="77" eb="79">
      <t>キョウカイ</t>
    </rPh>
    <rPh sb="80" eb="82">
      <t>シュサイ</t>
    </rPh>
    <rPh sb="84" eb="86">
      <t>カイギ</t>
    </rPh>
    <rPh sb="86" eb="87">
      <t>トウ</t>
    </rPh>
    <rPh sb="88" eb="90">
      <t>サンカ</t>
    </rPh>
    <rPh sb="98" eb="101">
      <t>コクナイガイ</t>
    </rPh>
    <rPh sb="102" eb="105">
      <t>ビジュツカン</t>
    </rPh>
    <rPh sb="105" eb="106">
      <t>オヨ</t>
    </rPh>
    <rPh sb="107" eb="110">
      <t>ハクブツカン</t>
    </rPh>
    <rPh sb="115" eb="117">
      <t>ジョウホウ</t>
    </rPh>
    <rPh sb="117" eb="119">
      <t>シュウシュウ</t>
    </rPh>
    <rPh sb="120" eb="122">
      <t>イケン</t>
    </rPh>
    <rPh sb="122" eb="124">
      <t>コウカン</t>
    </rPh>
    <rPh sb="125" eb="126">
      <t>オコナ</t>
    </rPh>
    <rPh sb="128" eb="130">
      <t>ギョウム</t>
    </rPh>
    <rPh sb="131" eb="132">
      <t>シツ</t>
    </rPh>
    <rPh sb="133" eb="135">
      <t>コウジョウ</t>
    </rPh>
    <rPh sb="136" eb="137">
      <t>シ</t>
    </rPh>
    <rPh sb="144" eb="146">
      <t>イジ</t>
    </rPh>
    <rPh sb="146" eb="148">
      <t>カイイン</t>
    </rPh>
    <rPh sb="151" eb="153">
      <t>サンカ</t>
    </rPh>
    <rPh sb="155" eb="157">
      <t>カイヒ</t>
    </rPh>
    <rPh sb="158" eb="160">
      <t>シシュツ</t>
    </rPh>
    <phoneticPr fontId="10"/>
  </si>
  <si>
    <t>日本芸術文化振興会</t>
    <phoneticPr fontId="1"/>
  </si>
  <si>
    <t>公益社団法人　能楽協会</t>
    <rPh sb="0" eb="2">
      <t>コウエキ</t>
    </rPh>
    <rPh sb="2" eb="4">
      <t>シャダン</t>
    </rPh>
    <rPh sb="4" eb="6">
      <t>ホウジン</t>
    </rPh>
    <phoneticPr fontId="10"/>
  </si>
  <si>
    <t>公益社団法人能楽協会</t>
  </si>
  <si>
    <t>第八期研修生　能楽協会　平成24年度協会費として</t>
    <phoneticPr fontId="10"/>
  </si>
  <si>
    <t>年会費：48,000円</t>
    <rPh sb="0" eb="1">
      <t>ネン</t>
    </rPh>
    <rPh sb="1" eb="3">
      <t>カイヒ</t>
    </rPh>
    <rPh sb="10" eb="11">
      <t>エン</t>
    </rPh>
    <phoneticPr fontId="10"/>
  </si>
  <si>
    <t>能楽研修生は基礎研修課程（3年間）を修了後、専門課程(3年間）に進み、楽屋実習・舞台実習を含む研修を受講する。舞台出演には能楽協会加入が条件となるため、平成24年度に5年次（専門課程2年次）に進む研修生4人を加入させている。研修の実施に際し、研修生の受講料は無料としているため、当該会費については振興会が負担している。</t>
    <rPh sb="0" eb="2">
      <t>ノウガク</t>
    </rPh>
    <rPh sb="2" eb="5">
      <t>ケンシュウセイ</t>
    </rPh>
    <rPh sb="6" eb="8">
      <t>キソ</t>
    </rPh>
    <rPh sb="8" eb="10">
      <t>ケンシュウ</t>
    </rPh>
    <rPh sb="10" eb="12">
      <t>カテイ</t>
    </rPh>
    <rPh sb="14" eb="15">
      <t>ネン</t>
    </rPh>
    <rPh sb="15" eb="16">
      <t>アイダ</t>
    </rPh>
    <rPh sb="18" eb="21">
      <t>シュウリョウゴ</t>
    </rPh>
    <rPh sb="22" eb="24">
      <t>センモン</t>
    </rPh>
    <rPh sb="24" eb="26">
      <t>カテイ</t>
    </rPh>
    <rPh sb="28" eb="30">
      <t>ネンカン</t>
    </rPh>
    <rPh sb="32" eb="33">
      <t>スス</t>
    </rPh>
    <rPh sb="35" eb="37">
      <t>ガクヤ</t>
    </rPh>
    <rPh sb="37" eb="39">
      <t>ジッシュウ</t>
    </rPh>
    <rPh sb="40" eb="42">
      <t>ブタイ</t>
    </rPh>
    <rPh sb="42" eb="44">
      <t>ジッシュウ</t>
    </rPh>
    <rPh sb="45" eb="46">
      <t>フク</t>
    </rPh>
    <rPh sb="47" eb="49">
      <t>ケンシュウ</t>
    </rPh>
    <rPh sb="50" eb="52">
      <t>ジュコウ</t>
    </rPh>
    <rPh sb="61" eb="63">
      <t>ノウガク</t>
    </rPh>
    <rPh sb="63" eb="65">
      <t>キョウカイ</t>
    </rPh>
    <rPh sb="65" eb="67">
      <t>カニュウ</t>
    </rPh>
    <rPh sb="68" eb="70">
      <t>ジョウケン</t>
    </rPh>
    <rPh sb="76" eb="78">
      <t>ヘイセイ</t>
    </rPh>
    <rPh sb="80" eb="82">
      <t>ネンド</t>
    </rPh>
    <rPh sb="84" eb="86">
      <t>ネンジ</t>
    </rPh>
    <rPh sb="87" eb="89">
      <t>センモン</t>
    </rPh>
    <rPh sb="89" eb="91">
      <t>カテイ</t>
    </rPh>
    <rPh sb="92" eb="94">
      <t>ネンジ</t>
    </rPh>
    <rPh sb="96" eb="97">
      <t>スス</t>
    </rPh>
    <rPh sb="98" eb="101">
      <t>ケンシュウセイ</t>
    </rPh>
    <rPh sb="102" eb="103">
      <t>ニン</t>
    </rPh>
    <rPh sb="104" eb="106">
      <t>カニュウ</t>
    </rPh>
    <rPh sb="118" eb="119">
      <t>サイ</t>
    </rPh>
    <rPh sb="139" eb="141">
      <t>トウガイ</t>
    </rPh>
    <rPh sb="141" eb="143">
      <t>カイヒ</t>
    </rPh>
    <rPh sb="148" eb="151">
      <t>シンコウカイ</t>
    </rPh>
    <rPh sb="152" eb="154">
      <t>フタン</t>
    </rPh>
    <phoneticPr fontId="10"/>
  </si>
  <si>
    <t>公益財団法人　竹中大工道具館</t>
    <phoneticPr fontId="10"/>
  </si>
  <si>
    <t>公益財団法人竹中大工道具館</t>
  </si>
  <si>
    <t>芸術文化振興基金助成金　（企画展「数寄屋大工　－美を創造する匠－」　に対して）</t>
    <phoneticPr fontId="10"/>
  </si>
  <si>
    <t>公益財団法人　東京オペラシティ文化財団</t>
    <phoneticPr fontId="10"/>
  </si>
  <si>
    <t>公益財団法人東京オペラシティ文化財団</t>
  </si>
  <si>
    <t>芸術文化振興基金助成金　（「新井淳一の布　伝統と創生」　に対して）</t>
    <phoneticPr fontId="10"/>
  </si>
  <si>
    <t>公益財団法人　アフィニス文化財団</t>
  </si>
  <si>
    <t>公益財団法人アフィニス文化財団</t>
  </si>
  <si>
    <t>芸術文化振興基金助成金　（「アフィニス夏の音楽祭　2012　山形」　に対して）</t>
    <phoneticPr fontId="10"/>
  </si>
  <si>
    <t>公益財団法人　サイトウ・キネン財団</t>
  </si>
  <si>
    <t>公益財団法人サイトウ・キネン財団</t>
  </si>
  <si>
    <t>芸術文化振興基金助成金　（「2012サイトウ・キネン・フェスティバル松本」　に対して）</t>
    <phoneticPr fontId="10"/>
  </si>
  <si>
    <t>公益財団法人　サントリー芸術財団</t>
    <phoneticPr fontId="10"/>
  </si>
  <si>
    <t>公益財団法人サントリー芸術財団</t>
  </si>
  <si>
    <t>芸術文化振興基金助成金　（「サントリー芸術財団サマーフェスティバル2012&lt;MUSIC TODAY 21&gt;」　に対して）</t>
    <phoneticPr fontId="10"/>
  </si>
  <si>
    <t>公益財団法人　サントリー芸術財団</t>
  </si>
  <si>
    <t>芸術文化振興基金助成金　（「サントリー芸術財団コンサート　作曲家の個展2012　藤倉大」　に対して）</t>
    <phoneticPr fontId="10"/>
  </si>
  <si>
    <t>芸術文化振興基金助成金　（「サントリー芸術財団コンサート TRANSMUSIC音楽のエッセンツィア“現代音楽の楽しみ方”伊左治直を迎えて」　に対して）</t>
    <phoneticPr fontId="10"/>
  </si>
  <si>
    <t>公益財団法人　ジェスク音楽文化振興会</t>
    <phoneticPr fontId="10"/>
  </si>
  <si>
    <t>公益財団法人ジェスク音楽文化振興会</t>
  </si>
  <si>
    <t>芸術文化振興基金助成金　（「第33回霧島国際音楽祭2012」　に対して）</t>
    <phoneticPr fontId="10"/>
  </si>
  <si>
    <t>公益財団法人　ニッセイ文化振興財団</t>
    <phoneticPr fontId="10"/>
  </si>
  <si>
    <t>公益財団法人ニッセイ文化振興財団</t>
  </si>
  <si>
    <t>芸術文化振興基金助成金　（日生劇場ファミリーフェスティヴァル2012　アリスのクラシックコンサート！　「響きの国のアリス」　に対して）</t>
    <phoneticPr fontId="10"/>
  </si>
  <si>
    <t>公益財団法人　ニッセイ文化振興財団</t>
  </si>
  <si>
    <t>芸術文化振興基金助成金　（日生劇場開場50周年記念公演　青少年のための「日生劇場オペラ教室」第33回公演/NISSAY OPERA2012　オペラ「フィガロの結婚」　に対して）</t>
    <phoneticPr fontId="10"/>
  </si>
  <si>
    <t>芸術文化振興基金助成金（　「白山麓・東二口文弥人形」　東京公演～シリーズアジアの人形芝居part16～　に対して）</t>
    <phoneticPr fontId="10"/>
  </si>
  <si>
    <t>芸術文化振興基金助成金　（「初心者のための上方伝統芸能ナイト」　に対して）</t>
    <phoneticPr fontId="10"/>
  </si>
  <si>
    <t>公益財団法人　新日鉄住金文化財団</t>
    <rPh sb="10" eb="12">
      <t>スミキン</t>
    </rPh>
    <phoneticPr fontId="10"/>
  </si>
  <si>
    <t>芸術文化振興基金助成金　（「紀尾井シンフォニエッタ東京定期演奏会　第84回～第88回」　に対して）</t>
    <phoneticPr fontId="10"/>
  </si>
  <si>
    <t>公益財団法人　東京オペラシティ文化財団</t>
  </si>
  <si>
    <t>芸術文化振興基金助成金　（「コンポージアム2012」　に対して）</t>
    <phoneticPr fontId="10"/>
  </si>
  <si>
    <t>公益財団法人　文楽協会</t>
    <phoneticPr fontId="10"/>
  </si>
  <si>
    <t>公益財団法人文楽協会</t>
  </si>
  <si>
    <t>芸術文化振興基金助成金　（「文楽地方公演　10月・3月　&lt;全国&gt;」　に対して）</t>
    <phoneticPr fontId="10"/>
  </si>
  <si>
    <t>公益社団法人　日本バレエ協会</t>
    <phoneticPr fontId="10"/>
  </si>
  <si>
    <t>公益社団法人日本バレエ協会</t>
  </si>
  <si>
    <t>芸術文化振興基金助成金　（「第34回全道バレエフェスティバル・イン・サッポロ」　に対して）</t>
    <phoneticPr fontId="10"/>
  </si>
  <si>
    <t>公益社団法人　日本劇団協議会</t>
    <phoneticPr fontId="10"/>
  </si>
  <si>
    <t>公益社団法人日本劇団協議会</t>
  </si>
  <si>
    <t>芸術文化振興基金助成金　（「高校生・中学生のための巡回公演」　に対して）</t>
    <phoneticPr fontId="10"/>
  </si>
  <si>
    <t>財団法人　現代演劇協会</t>
    <phoneticPr fontId="10"/>
  </si>
  <si>
    <t>財団法人現代演劇協会</t>
  </si>
  <si>
    <t>芸術文化振興基金助成金　（「 福田恒存生誕百年記念公演『明暗』 」　に対して）</t>
    <phoneticPr fontId="10"/>
  </si>
  <si>
    <t>社団法人　教育演劇研究協会／劇団　たんぽぽ</t>
    <phoneticPr fontId="10"/>
  </si>
  <si>
    <t>公益社団法人教育演劇研究協会</t>
  </si>
  <si>
    <t>芸術文化振興基金助成金　（「小規模小学校巡回公演」　に対して）</t>
    <phoneticPr fontId="10"/>
  </si>
  <si>
    <t>社団法人　現代舞踊協会　四国支部</t>
    <phoneticPr fontId="10"/>
  </si>
  <si>
    <t>社団法人現代舞踊協会</t>
  </si>
  <si>
    <t>芸術文化振興基金助成金　（四国洋舞合同公演「ブルーフェスティバル 2012in 高知」　に対して）</t>
    <phoneticPr fontId="10"/>
  </si>
  <si>
    <t>社団法人　国際演劇協会</t>
    <phoneticPr fontId="10"/>
  </si>
  <si>
    <t>公益社団法人国際演劇協会日本センター</t>
  </si>
  <si>
    <t>芸術文化振興基金助成金　（「この子たちの夏」　1945・ヒロシマ　ナガサキ　に対して）</t>
    <phoneticPr fontId="10"/>
  </si>
  <si>
    <t>社団法人　日本作曲家協議会</t>
    <phoneticPr fontId="10"/>
  </si>
  <si>
    <t>一般社団法人日本作曲家協議会</t>
  </si>
  <si>
    <t>芸術文化振興基金助成金　（「日本の作曲家　2013」　に対して）</t>
    <phoneticPr fontId="10"/>
  </si>
  <si>
    <t>社団法人　日本児童演劇協会</t>
    <phoneticPr fontId="10"/>
  </si>
  <si>
    <t>公益社団法人日本児童青少年演劇協会</t>
  </si>
  <si>
    <t>芸術文化振興基金助成金　（「児童演劇地方巡回公演&lt;僻地・離島公演&gt;」に対して）</t>
    <phoneticPr fontId="10"/>
  </si>
  <si>
    <t>社団法人　全日本川柳協会</t>
    <phoneticPr fontId="10"/>
  </si>
  <si>
    <t>一般社団法人全日本川柳協会</t>
  </si>
  <si>
    <t>芸術文化振興基金助成金　（「第36回 全日本川柳2012年徳島大会」 に対して）</t>
    <rPh sb="0" eb="2">
      <t>ゲイジュツ</t>
    </rPh>
    <rPh sb="2" eb="4">
      <t>ブンカ</t>
    </rPh>
    <rPh sb="4" eb="6">
      <t>シンコウ</t>
    </rPh>
    <rPh sb="6" eb="8">
      <t>キキン</t>
    </rPh>
    <rPh sb="8" eb="11">
      <t>ジョセイキン</t>
    </rPh>
    <rPh sb="14" eb="15">
      <t>ダイ</t>
    </rPh>
    <rPh sb="17" eb="18">
      <t>カイ</t>
    </rPh>
    <rPh sb="36" eb="37">
      <t>タイ</t>
    </rPh>
    <phoneticPr fontId="10"/>
  </si>
  <si>
    <t>公益社団法人　映像文化製作者連盟</t>
  </si>
  <si>
    <t>公益社団法人映像文化製作者連盟</t>
  </si>
  <si>
    <t>芸術文化振興基金助成金　（「第3回　映文連　国際短編映像祭」　に対して）</t>
    <rPh sb="32" eb="33">
      <t>タイ</t>
    </rPh>
    <phoneticPr fontId="10"/>
  </si>
  <si>
    <t xml:space="preserve">国立文化財機構 </t>
    <phoneticPr fontId="1"/>
  </si>
  <si>
    <t>公益財団法人日本博物館協会</t>
    <rPh sb="0" eb="2">
      <t>コウエキ</t>
    </rPh>
    <rPh sb="2" eb="4">
      <t>ザイダン</t>
    </rPh>
    <rPh sb="4" eb="6">
      <t>ホウジン</t>
    </rPh>
    <phoneticPr fontId="1"/>
  </si>
  <si>
    <t>維持会費（団体、年会費）</t>
    <phoneticPr fontId="1"/>
  </si>
  <si>
    <t>4/27、5/1、5/25、5/29※</t>
    <phoneticPr fontId="1"/>
  </si>
  <si>
    <t>国立文化財機構は、中期目標で「我が国における博物館の中核として博物館活動全体の活性化に寄与する」ことを掲げ、全国の博物館等の運営に対する援助・助言、博物館関係者の情報交換・人的ネットワークの形成に努めることとしている。この目標達成の一手段として、維持会員となり「全国博物館会議」を組織するとともに、当該法人の行う諸事業に参画するための会費を支払う必要がある。</t>
    <phoneticPr fontId="1"/>
  </si>
  <si>
    <t>厚生労働省</t>
    <rPh sb="0" eb="2">
      <t>コウセイ</t>
    </rPh>
    <rPh sb="2" eb="5">
      <t>ロウドウショウ</t>
    </rPh>
    <phoneticPr fontId="1"/>
  </si>
  <si>
    <t>年金積立金管理運用</t>
    <phoneticPr fontId="1"/>
  </si>
  <si>
    <t>公益社団法人日本証券アナリスト協会</t>
    <rPh sb="0" eb="2">
      <t>コウエキ</t>
    </rPh>
    <rPh sb="2" eb="4">
      <t>シャダン</t>
    </rPh>
    <rPh sb="4" eb="6">
      <t>ホウジン</t>
    </rPh>
    <rPh sb="6" eb="8">
      <t>ニホン</t>
    </rPh>
    <rPh sb="8" eb="10">
      <t>ショウケン</t>
    </rPh>
    <rPh sb="15" eb="17">
      <t>キョウカイ</t>
    </rPh>
    <phoneticPr fontId="1"/>
  </si>
  <si>
    <t>公益社団法人日本証券アナリスト協会</t>
  </si>
  <si>
    <t>賛助会費（法人会費、年会費）</t>
    <rPh sb="0" eb="2">
      <t>サンジョ</t>
    </rPh>
    <rPh sb="2" eb="4">
      <t>カイヒ</t>
    </rPh>
    <rPh sb="5" eb="7">
      <t>ホウジン</t>
    </rPh>
    <rPh sb="7" eb="9">
      <t>カイヒ</t>
    </rPh>
    <rPh sb="10" eb="13">
      <t>ネンカイヒ</t>
    </rPh>
    <phoneticPr fontId="1"/>
  </si>
  <si>
    <t>　日本証券アナリスト協会は、証券分析技術の向上、普及および証券分析業務に従事する者の育成を図ることにより、証券価格の円滑な形成と証券投資の健全化に資し、もって日本経済の発展に寄与することを目的とした公益社団法人である。
　その協会が付与する証券アナリストの資格は、資金運用を行う分野等においては、唯一の公的な資格である。また、当法人においては、中期目標で指示されている「専門性の向上」を図る上で、必要不可欠な存在であるため、その趣旨に賛同し、賛助会員になったところである。
　賛助会員になることにより、アナリスト通信教育講座の受講料が割引になるほか、機関誌の無償提供や資産運用に関する最新情報のセミナー・講演会（有料）の内容をインターネット上で視聴（無償）できるなど、メリットを享受できるとともに専門性の向上につながることとなる。</t>
    <phoneticPr fontId="1"/>
  </si>
  <si>
    <t>労働政策研究・研修機構</t>
    <phoneticPr fontId="1"/>
  </si>
  <si>
    <t>日本経済研究センター</t>
    <rPh sb="0" eb="2">
      <t>ニホン</t>
    </rPh>
    <rPh sb="2" eb="4">
      <t>ケイザイ</t>
    </rPh>
    <rPh sb="4" eb="6">
      <t>ケンキュウ</t>
    </rPh>
    <phoneticPr fontId="1"/>
  </si>
  <si>
    <t>公益社団法人日本経済研究センター</t>
  </si>
  <si>
    <t>年会費</t>
    <rPh sb="0" eb="3">
      <t>ネンカイヒ</t>
    </rPh>
    <phoneticPr fontId="1"/>
  </si>
  <si>
    <t>年会費1口　945,000</t>
    <phoneticPr fontId="1"/>
  </si>
  <si>
    <t>「労働力需給の推計」を実施するため左記法人の「中期経済予測」を用いて実質GDP(支出側)の項目別最終需要構造を推計する必要があるが、会員にならない限り中期経済予測データの入手及び報告書の購入はできず、現在のところ、他に代わりとなるデータを入手することもできないことから、左記法人の会員となり、当該データを確実かつ迅速に入手するため。
　</t>
    <phoneticPr fontId="1"/>
  </si>
  <si>
    <t>国立精神・神経医療研究センター</t>
    <phoneticPr fontId="1"/>
  </si>
  <si>
    <t>公益社団法人　日本アイソトープ協会</t>
    <rPh sb="0" eb="2">
      <t>コウエキ</t>
    </rPh>
    <rPh sb="2" eb="4">
      <t>シャダン</t>
    </rPh>
    <rPh sb="4" eb="6">
      <t>ホウジン</t>
    </rPh>
    <phoneticPr fontId="1"/>
  </si>
  <si>
    <t>第1種放射線取扱主任者講習受講料</t>
    <phoneticPr fontId="1"/>
  </si>
  <si>
    <t>公益社団法人　日本精神神経学会</t>
    <rPh sb="0" eb="2">
      <t>コウエキ</t>
    </rPh>
    <phoneticPr fontId="1"/>
  </si>
  <si>
    <t>公益社団法人日本精神神経学会</t>
  </si>
  <si>
    <t>H24.4.1、5.1、8.31、H25.3.15</t>
    <phoneticPr fontId="1"/>
  </si>
  <si>
    <t>業務上の必要な情報収集や情報交換が必要なため。</t>
    <phoneticPr fontId="1"/>
  </si>
  <si>
    <t>国立がん研究センター</t>
    <phoneticPr fontId="1"/>
  </si>
  <si>
    <t>がん研究会</t>
    <phoneticPr fontId="1"/>
  </si>
  <si>
    <t>公益財団法人がん研究会</t>
  </si>
  <si>
    <t>国際対癌連合年会費</t>
    <phoneticPr fontId="1"/>
  </si>
  <si>
    <t>先進医療技術等の情報収集等に必要なため</t>
    <phoneticPr fontId="1"/>
  </si>
  <si>
    <t>献血供給事業団</t>
    <phoneticPr fontId="1"/>
  </si>
  <si>
    <t>公益財団法人献血供給事業団</t>
  </si>
  <si>
    <t>臍帯血搬送費用</t>
    <phoneticPr fontId="1"/>
  </si>
  <si>
    <t>H24.7.31/
H25.3.29</t>
    <phoneticPr fontId="1"/>
  </si>
  <si>
    <t>原子力安全技術センター</t>
    <phoneticPr fontId="1"/>
  </si>
  <si>
    <t>定期検査手数料</t>
    <phoneticPr fontId="1"/>
  </si>
  <si>
    <t>日本医療機能評価機構</t>
    <phoneticPr fontId="1"/>
  </si>
  <si>
    <t>公益財団法人日本医療機能評価機構</t>
  </si>
  <si>
    <t>機能評価申込金</t>
    <phoneticPr fontId="1"/>
  </si>
  <si>
    <t>日本適合性認定協会</t>
    <phoneticPr fontId="1"/>
  </si>
  <si>
    <t>公益財団法人日本適合性認定協会</t>
  </si>
  <si>
    <t>認定審査</t>
    <rPh sb="0" eb="2">
      <t>ニンテイ</t>
    </rPh>
    <rPh sb="2" eb="4">
      <t>シンサ</t>
    </rPh>
    <phoneticPr fontId="1"/>
  </si>
  <si>
    <t>H24.5.31/12.27</t>
    <phoneticPr fontId="1"/>
  </si>
  <si>
    <t>講習会受講料</t>
    <phoneticPr fontId="1"/>
  </si>
  <si>
    <t>H24.5.31/9.28
/11.30</t>
    <phoneticPr fontId="1"/>
  </si>
  <si>
    <t>日本医師会</t>
    <phoneticPr fontId="1"/>
  </si>
  <si>
    <t>臨床検査精度管理調査</t>
    <phoneticPr fontId="1"/>
  </si>
  <si>
    <t>日本看護協会</t>
    <phoneticPr fontId="1"/>
  </si>
  <si>
    <t>公益社団法人日本看護協会</t>
  </si>
  <si>
    <t>H24.10.16
/H25.2.28</t>
    <phoneticPr fontId="1"/>
  </si>
  <si>
    <t>国立長寿医療研究センター</t>
    <phoneticPr fontId="1"/>
  </si>
  <si>
    <t>(社）日本医師会</t>
    <rPh sb="1" eb="2">
      <t>シャ</t>
    </rPh>
    <rPh sb="3" eb="5">
      <t>ニホン</t>
    </rPh>
    <rPh sb="5" eb="8">
      <t>イシカイ</t>
    </rPh>
    <phoneticPr fontId="1"/>
  </si>
  <si>
    <t>臨床検査精度管理調査参加費用</t>
    <rPh sb="0" eb="2">
      <t>リンショウ</t>
    </rPh>
    <rPh sb="2" eb="4">
      <t>ケンサ</t>
    </rPh>
    <rPh sb="4" eb="6">
      <t>セイド</t>
    </rPh>
    <rPh sb="6" eb="8">
      <t>カンリ</t>
    </rPh>
    <rPh sb="8" eb="10">
      <t>チョウサ</t>
    </rPh>
    <rPh sb="10" eb="12">
      <t>サンカ</t>
    </rPh>
    <rPh sb="12" eb="14">
      <t>ヒヨウ</t>
    </rPh>
    <phoneticPr fontId="1"/>
  </si>
  <si>
    <t>(社）日本アイソトープ協会</t>
    <rPh sb="1" eb="2">
      <t>シャ</t>
    </rPh>
    <rPh sb="3" eb="5">
      <t>ニホン</t>
    </rPh>
    <rPh sb="11" eb="13">
      <t>キョウカイ</t>
    </rPh>
    <phoneticPr fontId="1"/>
  </si>
  <si>
    <t>放射線取扱主任者定期講習受講手数料</t>
    <rPh sb="0" eb="3">
      <t>ホウシャセン</t>
    </rPh>
    <rPh sb="3" eb="5">
      <t>トリアツカイ</t>
    </rPh>
    <rPh sb="5" eb="7">
      <t>シュニン</t>
    </rPh>
    <rPh sb="7" eb="8">
      <t>シャ</t>
    </rPh>
    <rPh sb="8" eb="10">
      <t>テイキ</t>
    </rPh>
    <rPh sb="10" eb="12">
      <t>コウシュウ</t>
    </rPh>
    <rPh sb="12" eb="14">
      <t>ジュコウ</t>
    </rPh>
    <rPh sb="14" eb="17">
      <t>テスウリョウ</t>
    </rPh>
    <phoneticPr fontId="1"/>
  </si>
  <si>
    <t>国立成育医療研究センター</t>
    <phoneticPr fontId="1"/>
  </si>
  <si>
    <t>財団法人日本医療機能評価機構</t>
    <phoneticPr fontId="10"/>
  </si>
  <si>
    <t>産科医療補償制度掛金（単価30,500円）但し、調整額あり</t>
    <rPh sb="11" eb="13">
      <t>タンカ</t>
    </rPh>
    <rPh sb="19" eb="20">
      <t>エン</t>
    </rPh>
    <rPh sb="21" eb="22">
      <t>タダ</t>
    </rPh>
    <rPh sb="24" eb="26">
      <t>チョウセイ</t>
    </rPh>
    <rPh sb="26" eb="27">
      <t>ガク</t>
    </rPh>
    <phoneticPr fontId="10"/>
  </si>
  <si>
    <t>H24.5.28、H24.6.27、H24.7.27、H24.8.27、H24.9.27、H24.10.29、H24.11.27、H24.12.27、H25.1.28、H25.2.27、H25.3.28、H25.4.30</t>
    <phoneticPr fontId="10"/>
  </si>
  <si>
    <t>日本臓器移植ネットワ－ク</t>
    <phoneticPr fontId="10"/>
  </si>
  <si>
    <t>公益社団法人日本臓器移植ネットワーク</t>
  </si>
  <si>
    <t>臓器移植にかかる肝臓搬送費用</t>
    <phoneticPr fontId="10"/>
  </si>
  <si>
    <t>H24.8.31、H25.2.28、H25.5.31</t>
    <phoneticPr fontId="10"/>
  </si>
  <si>
    <t>骨髄移植推進財団</t>
    <phoneticPr fontId="10"/>
  </si>
  <si>
    <t>公益財団法人骨髄移植推進財団</t>
  </si>
  <si>
    <t>組織適合性試験費用及びドナー検査費用</t>
    <phoneticPr fontId="10"/>
  </si>
  <si>
    <t>H25.1.31、H25.2.28、H25.4.30</t>
    <phoneticPr fontId="10"/>
  </si>
  <si>
    <t>移植施設である当センターが脳死者からの臓器提供を受けるために不可欠</t>
    <rPh sb="0" eb="2">
      <t>イショク</t>
    </rPh>
    <rPh sb="2" eb="4">
      <t>シセツ</t>
    </rPh>
    <rPh sb="7" eb="8">
      <t>トウ</t>
    </rPh>
    <rPh sb="13" eb="16">
      <t>ノウシシャ</t>
    </rPh>
    <rPh sb="19" eb="21">
      <t>ゾウキ</t>
    </rPh>
    <rPh sb="21" eb="23">
      <t>テイキョウ</t>
    </rPh>
    <rPh sb="24" eb="25">
      <t>ウ</t>
    </rPh>
    <rPh sb="30" eb="33">
      <t>フカケツ</t>
    </rPh>
    <phoneticPr fontId="10"/>
  </si>
  <si>
    <t>国立循環器病研究センター</t>
    <phoneticPr fontId="1"/>
  </si>
  <si>
    <t>日本臓器移植
ネットワーク</t>
  </si>
  <si>
    <t>肺移植・心臓移植・HLA検査施設
(法人会費)</t>
    <phoneticPr fontId="1"/>
  </si>
  <si>
    <t>移植施設である当センターが臓器提供を受けるため</t>
    <rPh sb="0" eb="2">
      <t>イショク</t>
    </rPh>
    <rPh sb="2" eb="4">
      <t>シセツ</t>
    </rPh>
    <rPh sb="7" eb="8">
      <t>トウ</t>
    </rPh>
    <rPh sb="13" eb="15">
      <t>ゾウキ</t>
    </rPh>
    <rPh sb="15" eb="17">
      <t>テイキョウ</t>
    </rPh>
    <rPh sb="18" eb="19">
      <t>ウ</t>
    </rPh>
    <phoneticPr fontId="1"/>
  </si>
  <si>
    <t>脳死下臓器提供の費用配分</t>
    <phoneticPr fontId="1"/>
  </si>
  <si>
    <t>日本医療機能評価機構</t>
    <rPh sb="0" eb="2">
      <t>ニホン</t>
    </rPh>
    <rPh sb="2" eb="4">
      <t>イリョウ</t>
    </rPh>
    <rPh sb="4" eb="6">
      <t>キノウ</t>
    </rPh>
    <rPh sb="6" eb="8">
      <t>ヒョウカ</t>
    </rPh>
    <rPh sb="8" eb="10">
      <t>キコウ</t>
    </rPh>
    <phoneticPr fontId="1"/>
  </si>
  <si>
    <t>産科医療補償制度掛金</t>
    <rPh sb="0" eb="2">
      <t>サンカ</t>
    </rPh>
    <rPh sb="2" eb="4">
      <t>イリョウ</t>
    </rPh>
    <rPh sb="4" eb="6">
      <t>ホショウ</t>
    </rPh>
    <rPh sb="6" eb="8">
      <t>セイド</t>
    </rPh>
    <rPh sb="8" eb="10">
      <t>カケキン</t>
    </rPh>
    <phoneticPr fontId="1"/>
  </si>
  <si>
    <t>福祉医療機構</t>
    <phoneticPr fontId="1"/>
  </si>
  <si>
    <t>(公社）日本監査役協会</t>
    <rPh sb="1" eb="2">
      <t>オオヤケ</t>
    </rPh>
    <rPh sb="2" eb="3">
      <t>シャ</t>
    </rPh>
    <rPh sb="4" eb="6">
      <t>ニホン</t>
    </rPh>
    <rPh sb="6" eb="8">
      <t>カンサ</t>
    </rPh>
    <rPh sb="8" eb="9">
      <t>ヤク</t>
    </rPh>
    <rPh sb="9" eb="11">
      <t>キョウカイ</t>
    </rPh>
    <phoneticPr fontId="1"/>
  </si>
  <si>
    <t>入会金及び会費（年会費）</t>
    <rPh sb="0" eb="3">
      <t>ニュウカイキン</t>
    </rPh>
    <rPh sb="3" eb="4">
      <t>オヨ</t>
    </rPh>
    <rPh sb="5" eb="7">
      <t>カイヒ</t>
    </rPh>
    <rPh sb="8" eb="11">
      <t>ネンカイヒ</t>
    </rPh>
    <phoneticPr fontId="1"/>
  </si>
  <si>
    <t>　　・入会金50,000
　　・年会費　　　　
　　１人目　　　100,000
　　２人目以降　60,000</t>
    <rPh sb="3" eb="6">
      <t>ニュウカイキン</t>
    </rPh>
    <rPh sb="16" eb="19">
      <t>ネンカイヒ</t>
    </rPh>
    <rPh sb="26" eb="28">
      <t>ヒトリ</t>
    </rPh>
    <rPh sb="28" eb="29">
      <t>メ</t>
    </rPh>
    <rPh sb="43" eb="44">
      <t>ニン</t>
    </rPh>
    <rPh sb="44" eb="45">
      <t>メ</t>
    </rPh>
    <rPh sb="45" eb="47">
      <t>イコウ</t>
    </rPh>
    <phoneticPr fontId="1"/>
  </si>
  <si>
    <t>監事（監査役）監査に係る情報収集、意見交換及び同協会主催セミナーに参加するため。
もって、機構の監事監査の品質向上に資するため。</t>
    <rPh sb="0" eb="2">
      <t>カンジ</t>
    </rPh>
    <rPh sb="3" eb="6">
      <t>カンサヤク</t>
    </rPh>
    <rPh sb="7" eb="9">
      <t>カンサ</t>
    </rPh>
    <rPh sb="10" eb="11">
      <t>カカ</t>
    </rPh>
    <rPh sb="12" eb="14">
      <t>ジョウホウ</t>
    </rPh>
    <rPh sb="14" eb="16">
      <t>シュウシュウ</t>
    </rPh>
    <rPh sb="17" eb="19">
      <t>イケン</t>
    </rPh>
    <rPh sb="19" eb="21">
      <t>コウカン</t>
    </rPh>
    <rPh sb="21" eb="22">
      <t>オヨ</t>
    </rPh>
    <rPh sb="23" eb="24">
      <t>ドウ</t>
    </rPh>
    <rPh sb="24" eb="26">
      <t>キョウカイ</t>
    </rPh>
    <rPh sb="26" eb="28">
      <t>シュサイ</t>
    </rPh>
    <rPh sb="33" eb="35">
      <t>サンカ</t>
    </rPh>
    <rPh sb="45" eb="47">
      <t>キコウ</t>
    </rPh>
    <rPh sb="48" eb="50">
      <t>カンジ</t>
    </rPh>
    <rPh sb="50" eb="52">
      <t>カンサ</t>
    </rPh>
    <rPh sb="53" eb="55">
      <t>ヒンシツ</t>
    </rPh>
    <rPh sb="55" eb="57">
      <t>コウジョウ</t>
    </rPh>
    <rPh sb="58" eb="59">
      <t>シ</t>
    </rPh>
    <phoneticPr fontId="1"/>
  </si>
  <si>
    <t>(社）日本内部監査協会</t>
    <rPh sb="1" eb="2">
      <t>シャ</t>
    </rPh>
    <rPh sb="3" eb="5">
      <t>ニホン</t>
    </rPh>
    <rPh sb="5" eb="7">
      <t>ナイブ</t>
    </rPh>
    <rPh sb="7" eb="9">
      <t>カンサ</t>
    </rPh>
    <rPh sb="9" eb="11">
      <t>キョウカイ</t>
    </rPh>
    <phoneticPr fontId="1"/>
  </si>
  <si>
    <t>内部監査基礎講座（研修）参加料</t>
    <rPh sb="0" eb="2">
      <t>ナイブ</t>
    </rPh>
    <rPh sb="2" eb="4">
      <t>カンサ</t>
    </rPh>
    <rPh sb="4" eb="6">
      <t>キソ</t>
    </rPh>
    <rPh sb="6" eb="8">
      <t>コウザ</t>
    </rPh>
    <rPh sb="9" eb="11">
      <t>ケンシュウ</t>
    </rPh>
    <rPh sb="12" eb="14">
      <t>サンカ</t>
    </rPh>
    <rPh sb="14" eb="15">
      <t>リョウ</t>
    </rPh>
    <phoneticPr fontId="1"/>
  </si>
  <si>
    <t>（公財）結核予防会</t>
    <rPh sb="1" eb="2">
      <t>コウ</t>
    </rPh>
    <rPh sb="2" eb="3">
      <t>ザイ</t>
    </rPh>
    <phoneticPr fontId="7"/>
  </si>
  <si>
    <t>平成２５年４月１日採用内定者に係る健康診断に伴う費用</t>
  </si>
  <si>
    <t>高齢・障害・求職者雇用支援機構</t>
    <phoneticPr fontId="1"/>
  </si>
  <si>
    <t>公益財団法人　体力つくり指導協会</t>
    <rPh sb="0" eb="2">
      <t>コウエキ</t>
    </rPh>
    <rPh sb="2" eb="4">
      <t>ザイダン</t>
    </rPh>
    <rPh sb="4" eb="6">
      <t>ホウジン</t>
    </rPh>
    <rPh sb="7" eb="9">
      <t>タイリョク</t>
    </rPh>
    <rPh sb="12" eb="14">
      <t>シドウ</t>
    </rPh>
    <rPh sb="14" eb="16">
      <t>キョウカイ</t>
    </rPh>
    <phoneticPr fontId="5"/>
  </si>
  <si>
    <t>公益財団法人体力つくり指導協会</t>
  </si>
  <si>
    <t>中小企業定年引上げ等奨励金</t>
    <rPh sb="0" eb="13">
      <t>チュウ</t>
    </rPh>
    <phoneticPr fontId="5"/>
  </si>
  <si>
    <t>公財</t>
    <rPh sb="0" eb="1">
      <t>コウ</t>
    </rPh>
    <rPh sb="1" eb="2">
      <t>ザイ</t>
    </rPh>
    <phoneticPr fontId="5"/>
  </si>
  <si>
    <t>国所管</t>
    <rPh sb="0" eb="1">
      <t>クニ</t>
    </rPh>
    <rPh sb="1" eb="3">
      <t>ショカン</t>
    </rPh>
    <phoneticPr fontId="5"/>
  </si>
  <si>
    <t>社団法人　東福岡法人会</t>
    <rPh sb="0" eb="2">
      <t>シャダン</t>
    </rPh>
    <rPh sb="2" eb="4">
      <t>ホウジン</t>
    </rPh>
    <rPh sb="5" eb="6">
      <t>ヒガシ</t>
    </rPh>
    <rPh sb="6" eb="8">
      <t>フクオカ</t>
    </rPh>
    <rPh sb="8" eb="11">
      <t>ホウジンカイ</t>
    </rPh>
    <phoneticPr fontId="5"/>
  </si>
  <si>
    <t>公益社団法人東福岡法人会</t>
    <phoneticPr fontId="1"/>
  </si>
  <si>
    <t>財団法人　大分県総合雇用推進協会</t>
    <rPh sb="0" eb="2">
      <t>ザイダン</t>
    </rPh>
    <rPh sb="2" eb="4">
      <t>ホウジン</t>
    </rPh>
    <rPh sb="5" eb="8">
      <t>オオイタケン</t>
    </rPh>
    <rPh sb="8" eb="10">
      <t>ソウゴウ</t>
    </rPh>
    <rPh sb="10" eb="12">
      <t>コヨウ</t>
    </rPh>
    <rPh sb="12" eb="14">
      <t>スイシン</t>
    </rPh>
    <rPh sb="14" eb="16">
      <t>キョウカイ</t>
    </rPh>
    <phoneticPr fontId="5"/>
  </si>
  <si>
    <t>公益財団法人大分県総合雇用推進協会</t>
    <phoneticPr fontId="1"/>
  </si>
  <si>
    <t>高年齢者雇用確保充実奨励金</t>
  </si>
  <si>
    <t>特財</t>
    <rPh sb="0" eb="1">
      <t>トク</t>
    </rPh>
    <rPh sb="1" eb="2">
      <t>ザイ</t>
    </rPh>
    <phoneticPr fontId="5"/>
  </si>
  <si>
    <t>国、都道府県共管</t>
    <rPh sb="0" eb="1">
      <t>クニ</t>
    </rPh>
    <rPh sb="2" eb="6">
      <t>トドウフケン</t>
    </rPh>
    <rPh sb="6" eb="7">
      <t>トモ</t>
    </rPh>
    <rPh sb="7" eb="8">
      <t>カン</t>
    </rPh>
    <phoneticPr fontId="5"/>
  </si>
  <si>
    <t>財団法人　障害者職能訓練センター</t>
    <phoneticPr fontId="1"/>
  </si>
  <si>
    <t>一般財団法人障害者職能訓練センター</t>
    <phoneticPr fontId="1"/>
  </si>
  <si>
    <t>障害者能力開発助成金</t>
  </si>
  <si>
    <t>平成24年5月17日
平成24年7月9日
平成24年9月10日
平成24年12月14日
※平成25年4月に精算額が確定し、精算に係る差額800千円を当機構へ戻入予定。</t>
    <rPh sb="0" eb="2">
      <t>ヘイセイ</t>
    </rPh>
    <rPh sb="4" eb="5">
      <t>ネン</t>
    </rPh>
    <rPh sb="6" eb="7">
      <t>ガツ</t>
    </rPh>
    <rPh sb="9" eb="10">
      <t>ニチ</t>
    </rPh>
    <rPh sb="11" eb="13">
      <t>ヘイセイ</t>
    </rPh>
    <rPh sb="15" eb="16">
      <t>ネン</t>
    </rPh>
    <rPh sb="17" eb="18">
      <t>ガツ</t>
    </rPh>
    <rPh sb="19" eb="20">
      <t>ニチ</t>
    </rPh>
    <rPh sb="21" eb="23">
      <t>ヘイセイ</t>
    </rPh>
    <rPh sb="25" eb="26">
      <t>ネン</t>
    </rPh>
    <rPh sb="27" eb="28">
      <t>ガツ</t>
    </rPh>
    <rPh sb="30" eb="31">
      <t>ニチ</t>
    </rPh>
    <rPh sb="32" eb="34">
      <t>ヘイセイ</t>
    </rPh>
    <rPh sb="36" eb="37">
      <t>ネン</t>
    </rPh>
    <rPh sb="39" eb="40">
      <t>ガツ</t>
    </rPh>
    <rPh sb="42" eb="43">
      <t>ヒ</t>
    </rPh>
    <rPh sb="45" eb="47">
      <t>ヘイセイ</t>
    </rPh>
    <rPh sb="49" eb="50">
      <t>ネン</t>
    </rPh>
    <rPh sb="51" eb="52">
      <t>ガツ</t>
    </rPh>
    <rPh sb="53" eb="55">
      <t>セイサン</t>
    </rPh>
    <rPh sb="55" eb="56">
      <t>ガク</t>
    </rPh>
    <rPh sb="57" eb="59">
      <t>カクテイ</t>
    </rPh>
    <rPh sb="61" eb="63">
      <t>セイサン</t>
    </rPh>
    <rPh sb="64" eb="65">
      <t>カカ</t>
    </rPh>
    <rPh sb="66" eb="68">
      <t>サガク</t>
    </rPh>
    <rPh sb="71" eb="73">
      <t>センエン</t>
    </rPh>
    <rPh sb="74" eb="75">
      <t>トウ</t>
    </rPh>
    <rPh sb="75" eb="77">
      <t>キコウ</t>
    </rPh>
    <rPh sb="78" eb="80">
      <t>レイニュウ</t>
    </rPh>
    <rPh sb="80" eb="82">
      <t>ヨテイ</t>
    </rPh>
    <phoneticPr fontId="5"/>
  </si>
  <si>
    <t>公益財団法人　日本財団</t>
  </si>
  <si>
    <t>公益財団法人日本財団</t>
  </si>
  <si>
    <t>障害者介助等助成金</t>
  </si>
  <si>
    <t>公益財団法人　神経研究所</t>
  </si>
  <si>
    <t>公益財団法人神経研究所</t>
  </si>
  <si>
    <t>平成24年5月16日
平成24年10月31日</t>
    <rPh sb="0" eb="2">
      <t>ヘイセイ</t>
    </rPh>
    <rPh sb="4" eb="5">
      <t>ネン</t>
    </rPh>
    <rPh sb="6" eb="7">
      <t>ガツ</t>
    </rPh>
    <rPh sb="9" eb="10">
      <t>ニチ</t>
    </rPh>
    <rPh sb="11" eb="13">
      <t>ヘイセイ</t>
    </rPh>
    <rPh sb="15" eb="16">
      <t>ネン</t>
    </rPh>
    <rPh sb="18" eb="19">
      <t>ガツ</t>
    </rPh>
    <rPh sb="21" eb="22">
      <t>ニチ</t>
    </rPh>
    <phoneticPr fontId="5"/>
  </si>
  <si>
    <t>公益財団法人　骨髄移植推進財団</t>
  </si>
  <si>
    <t>平成24年5月16日
平成24年6月29日
平成24年10月31日</t>
    <rPh sb="0" eb="2">
      <t>ヘイセイ</t>
    </rPh>
    <rPh sb="4" eb="5">
      <t>ネン</t>
    </rPh>
    <rPh sb="6" eb="7">
      <t>ガツ</t>
    </rPh>
    <rPh sb="9" eb="10">
      <t>ニチ</t>
    </rPh>
    <rPh sb="11" eb="13">
      <t>ヘイセイ</t>
    </rPh>
    <rPh sb="15" eb="16">
      <t>ネン</t>
    </rPh>
    <rPh sb="17" eb="18">
      <t>ガツ</t>
    </rPh>
    <rPh sb="20" eb="21">
      <t>ニチ</t>
    </rPh>
    <rPh sb="22" eb="24">
      <t>ヘイセイ</t>
    </rPh>
    <rPh sb="26" eb="27">
      <t>ネン</t>
    </rPh>
    <rPh sb="29" eb="30">
      <t>ガツ</t>
    </rPh>
    <rPh sb="32" eb="33">
      <t>ニチ</t>
    </rPh>
    <phoneticPr fontId="5"/>
  </si>
  <si>
    <t>社団法人　全国社会保険協会連合会</t>
  </si>
  <si>
    <t>社団法人全国社会保険協会連合会</t>
  </si>
  <si>
    <t>平成24年5月16日
平成24年10月31日
平成24年11月15日</t>
    <rPh sb="0" eb="2">
      <t>ヘイセイ</t>
    </rPh>
    <rPh sb="4" eb="5">
      <t>ネン</t>
    </rPh>
    <rPh sb="6" eb="7">
      <t>ガツ</t>
    </rPh>
    <rPh sb="9" eb="10">
      <t>ニチ</t>
    </rPh>
    <rPh sb="11" eb="13">
      <t>ヘイセイ</t>
    </rPh>
    <rPh sb="15" eb="16">
      <t>ネン</t>
    </rPh>
    <rPh sb="18" eb="19">
      <t>ガツ</t>
    </rPh>
    <rPh sb="21" eb="22">
      <t>ニチ</t>
    </rPh>
    <rPh sb="23" eb="25">
      <t>ヘイセイ</t>
    </rPh>
    <rPh sb="27" eb="28">
      <t>ネン</t>
    </rPh>
    <rPh sb="30" eb="31">
      <t>ガツ</t>
    </rPh>
    <rPh sb="33" eb="34">
      <t>ニチ</t>
    </rPh>
    <phoneticPr fontId="5"/>
  </si>
  <si>
    <t>財団法人　健康・生きがい開発財団</t>
  </si>
  <si>
    <t>財団法人健康・生きがい開発財団</t>
  </si>
  <si>
    <t>障害者介助等助成金</t>
    <rPh sb="0" eb="3">
      <t>ショウガイシャ</t>
    </rPh>
    <rPh sb="3" eb="5">
      <t>カイジョ</t>
    </rPh>
    <rPh sb="5" eb="6">
      <t>トウ</t>
    </rPh>
    <rPh sb="6" eb="8">
      <t>ジョセイ</t>
    </rPh>
    <rPh sb="8" eb="9">
      <t>キン</t>
    </rPh>
    <phoneticPr fontId="5"/>
  </si>
  <si>
    <t>平成24年7月31日
平成25年2月15日</t>
    <rPh sb="0" eb="2">
      <t>ヘイセイ</t>
    </rPh>
    <rPh sb="4" eb="5">
      <t>ネン</t>
    </rPh>
    <rPh sb="6" eb="7">
      <t>ガツ</t>
    </rPh>
    <rPh sb="9" eb="10">
      <t>ニチ</t>
    </rPh>
    <rPh sb="11" eb="13">
      <t>ヘイセイ</t>
    </rPh>
    <rPh sb="15" eb="16">
      <t>ネン</t>
    </rPh>
    <rPh sb="17" eb="18">
      <t>ガツ</t>
    </rPh>
    <rPh sb="20" eb="21">
      <t>ニチ</t>
    </rPh>
    <phoneticPr fontId="5"/>
  </si>
  <si>
    <t>財団法人　東京都交通局協力会</t>
  </si>
  <si>
    <t>一般財団法人東京都営交通協力会</t>
    <phoneticPr fontId="1"/>
  </si>
  <si>
    <t>平成24年7月31日
平成24年9月18日
平成25年2月15日
平成25年3月15日</t>
    <rPh sb="0" eb="2">
      <t>ヘイセイ</t>
    </rPh>
    <rPh sb="4" eb="5">
      <t>ネン</t>
    </rPh>
    <rPh sb="6" eb="7">
      <t>ガツ</t>
    </rPh>
    <rPh sb="9" eb="10">
      <t>ニチ</t>
    </rPh>
    <rPh sb="11" eb="13">
      <t>ヘイセイ</t>
    </rPh>
    <rPh sb="15" eb="16">
      <t>ネン</t>
    </rPh>
    <rPh sb="17" eb="18">
      <t>ガツ</t>
    </rPh>
    <rPh sb="20" eb="21">
      <t>ニチ</t>
    </rPh>
    <rPh sb="22" eb="24">
      <t>ヘイセイ</t>
    </rPh>
    <rPh sb="26" eb="27">
      <t>ネン</t>
    </rPh>
    <rPh sb="28" eb="29">
      <t>ガツ</t>
    </rPh>
    <rPh sb="31" eb="32">
      <t>ニチ</t>
    </rPh>
    <rPh sb="33" eb="35">
      <t>ヘイセイ</t>
    </rPh>
    <rPh sb="37" eb="38">
      <t>ネン</t>
    </rPh>
    <rPh sb="39" eb="40">
      <t>ガツ</t>
    </rPh>
    <rPh sb="42" eb="43">
      <t>ニチ</t>
    </rPh>
    <phoneticPr fontId="5"/>
  </si>
  <si>
    <t>社団法人  関東建設弘済会</t>
    <phoneticPr fontId="1"/>
  </si>
  <si>
    <t>一般社団法人関東地域づくり協会</t>
  </si>
  <si>
    <t>調整金</t>
    <rPh sb="0" eb="2">
      <t>チョウセイ</t>
    </rPh>
    <rPh sb="2" eb="3">
      <t>キン</t>
    </rPh>
    <phoneticPr fontId="5"/>
  </si>
  <si>
    <t>社団法人  日本ボイラ協会</t>
    <phoneticPr fontId="1"/>
  </si>
  <si>
    <t>社団法人  中国建設弘済会</t>
    <phoneticPr fontId="1"/>
  </si>
  <si>
    <t>一般社団法人中国建設弘済会</t>
  </si>
  <si>
    <t>社団法人  四国建設弘済会</t>
    <phoneticPr fontId="1"/>
  </si>
  <si>
    <t>一般社団法人四国クリエイト協会</t>
  </si>
  <si>
    <t>社団法人　九州建設弘済会</t>
    <phoneticPr fontId="1"/>
  </si>
  <si>
    <t>一般社団法人九州地域づくり協会</t>
  </si>
  <si>
    <t>財団法人　東京都交通局協力会</t>
    <phoneticPr fontId="1"/>
  </si>
  <si>
    <t>財団法人　日本道路交通情報センター</t>
    <phoneticPr fontId="1"/>
  </si>
  <si>
    <t>公益財団法人日本道路交通情報センター</t>
  </si>
  <si>
    <t>財団法人　簡易保険加入者協会</t>
    <phoneticPr fontId="1"/>
  </si>
  <si>
    <t>一般財団法人簡易保険加入者協会</t>
  </si>
  <si>
    <t>財団法人　労災保険情報センター</t>
    <phoneticPr fontId="1"/>
  </si>
  <si>
    <t>公益財団法人労災保険情報センター</t>
  </si>
  <si>
    <t>財団法人　産業雇用安定センター</t>
    <phoneticPr fontId="1"/>
  </si>
  <si>
    <t>公益財団法人産業雇用安定センター</t>
  </si>
  <si>
    <t>財団法人　日本冷凍食品検査協会</t>
    <phoneticPr fontId="1"/>
  </si>
  <si>
    <t>財団法人　日本老人福祉財団</t>
    <phoneticPr fontId="1"/>
  </si>
  <si>
    <t>一般財団法人日本老人福祉財団</t>
  </si>
  <si>
    <t>財団法人　ＪＫＡ</t>
    <phoneticPr fontId="1"/>
  </si>
  <si>
    <t>公益財団法人ＪＫＡ</t>
  </si>
  <si>
    <t>財団法人　消防試験研究センター</t>
    <phoneticPr fontId="1"/>
  </si>
  <si>
    <t>財団法人　日本自転車競技会</t>
    <phoneticPr fontId="1"/>
  </si>
  <si>
    <t>公益財団法人日本自転車競技会</t>
  </si>
  <si>
    <t>公益財団法人　高輝度光科学研究センター</t>
    <phoneticPr fontId="1"/>
  </si>
  <si>
    <t>財団法人　全日本聾唖連盟</t>
    <phoneticPr fontId="1"/>
  </si>
  <si>
    <t>一般財団法人全日本ろうあ連盟</t>
  </si>
  <si>
    <t>報奨金</t>
    <rPh sb="0" eb="3">
      <t>ホウショウキン</t>
    </rPh>
    <phoneticPr fontId="5"/>
  </si>
  <si>
    <t>公益財団法人　日本障害者リハビリテーション協会</t>
    <phoneticPr fontId="1"/>
  </si>
  <si>
    <t>　 会員であることにより、当該協会が収集・翻訳等を行っている国内外の障害者リハビリテーションに関する幅広い最新情報について、いち早く提供を受けることができること、また、当該協会が持つ国内の障害者団体とのネットワークを活用することができ、当機構の実施する各種障害者関係業務における障害者団体からの協力を得る際に有益であることから、当機構の障害者雇用支援業務に不可欠であるため。</t>
  </si>
  <si>
    <t>国立病院機構</t>
    <phoneticPr fontId="1"/>
  </si>
  <si>
    <t>全国助産師教育協議会</t>
    <rPh sb="0" eb="2">
      <t>ゼンコク</t>
    </rPh>
    <rPh sb="2" eb="5">
      <t>ジョサンシ</t>
    </rPh>
    <rPh sb="5" eb="7">
      <t>キョウイク</t>
    </rPh>
    <rPh sb="7" eb="10">
      <t>キョウギカイ</t>
    </rPh>
    <phoneticPr fontId="1"/>
  </si>
  <si>
    <t>公益社団法人全国助産師教育協議会</t>
  </si>
  <si>
    <t>年会費</t>
    <rPh sb="0" eb="1">
      <t>ネン</t>
    </rPh>
    <rPh sb="1" eb="3">
      <t>カイヒ</t>
    </rPh>
    <phoneticPr fontId="1"/>
  </si>
  <si>
    <t>医療の質の向上及び地域医療連携の促進に係る医療情報収集に必要なため</t>
  </si>
  <si>
    <t>日本医学放射線学会</t>
    <rPh sb="0" eb="2">
      <t>ニホン</t>
    </rPh>
    <rPh sb="2" eb="4">
      <t>イガク</t>
    </rPh>
    <rPh sb="4" eb="7">
      <t>ホウシャセン</t>
    </rPh>
    <rPh sb="7" eb="9">
      <t>ガッカイ</t>
    </rPh>
    <phoneticPr fontId="1"/>
  </si>
  <si>
    <t>2012/4/10.16.27、5/31、12/1.27、2013/1/31、3/25.29</t>
  </si>
  <si>
    <t>日本医師会</t>
    <rPh sb="0" eb="2">
      <t>ニホン</t>
    </rPh>
    <rPh sb="2" eb="5">
      <t>イシカイ</t>
    </rPh>
    <phoneticPr fontId="19"/>
  </si>
  <si>
    <t>2012/4/27、5/14.16.22.25.31.6/15.20.29.30、8/10.31、10/31、2013/2/1.28</t>
  </si>
  <si>
    <t>2012/4/25.27、5/31、6/12.29、9/28</t>
  </si>
  <si>
    <t>日本化学療法学会</t>
    <rPh sb="0" eb="2">
      <t>ニホン</t>
    </rPh>
    <rPh sb="2" eb="4">
      <t>カガク</t>
    </rPh>
    <rPh sb="4" eb="6">
      <t>リョウホウ</t>
    </rPh>
    <rPh sb="6" eb="8">
      <t>ガッカイ</t>
    </rPh>
    <phoneticPr fontId="1"/>
  </si>
  <si>
    <t>公益社団法人日本化学療法学会</t>
  </si>
  <si>
    <t>2012/4/27、5/31、6/29、8/24.31、9/28、2013/1/31、2/28</t>
  </si>
  <si>
    <t>日本感染症学会</t>
    <rPh sb="0" eb="2">
      <t>ニホン</t>
    </rPh>
    <rPh sb="2" eb="5">
      <t>カンセンショウ</t>
    </rPh>
    <rPh sb="5" eb="7">
      <t>ガッカイ</t>
    </rPh>
    <phoneticPr fontId="1"/>
  </si>
  <si>
    <t>一般社団法人日本感染症学会</t>
  </si>
  <si>
    <t>2012/4/20.27、5/31、6/29、8/24.31、9/28、12/27、2013/1/31、2/27.28</t>
  </si>
  <si>
    <t>日本肝臓学会</t>
    <rPh sb="0" eb="2">
      <t>ニホン</t>
    </rPh>
    <rPh sb="2" eb="4">
      <t>カンゾウ</t>
    </rPh>
    <rPh sb="4" eb="6">
      <t>ガッカイ</t>
    </rPh>
    <phoneticPr fontId="1"/>
  </si>
  <si>
    <t>一般社団法人日本肝臓学会</t>
  </si>
  <si>
    <t>2012/4/24.27.30、5/16.30.31、6/28.29、
7/31、8/31、9/28、10/31、11/30、12/27、2013/1/31、2/28、3/22.29.31</t>
    <phoneticPr fontId="1"/>
  </si>
  <si>
    <t>日本血液学会</t>
    <rPh sb="0" eb="2">
      <t>ニホン</t>
    </rPh>
    <rPh sb="2" eb="4">
      <t>ケツエキ</t>
    </rPh>
    <rPh sb="4" eb="6">
      <t>カガクカイ</t>
    </rPh>
    <phoneticPr fontId="1"/>
  </si>
  <si>
    <t>一般社団法人日本血液学会</t>
  </si>
  <si>
    <t>2012/5/31、6/29、10/30.31、12/27.28、2013/1/18.31、2/28、3/29</t>
  </si>
  <si>
    <t>日本呼吸器学会</t>
    <rPh sb="0" eb="2">
      <t>ニホン</t>
    </rPh>
    <rPh sb="2" eb="5">
      <t>コキュウキ</t>
    </rPh>
    <rPh sb="5" eb="7">
      <t>ガッカイ</t>
    </rPh>
    <phoneticPr fontId="1"/>
  </si>
  <si>
    <t>一般社団法人日本呼吸器学会</t>
  </si>
  <si>
    <t>2012/4/27、5/8.10.15.31、6/1.28.29.30、7/31、8/31、9/28、12/25.27.28、2013/1/2.8.9.16.28.31</t>
  </si>
  <si>
    <t>日本産婦人科医会</t>
    <rPh sb="0" eb="2">
      <t>ニホン</t>
    </rPh>
    <rPh sb="2" eb="6">
      <t>サンフジンカ</t>
    </rPh>
    <rPh sb="6" eb="7">
      <t>イ</t>
    </rPh>
    <rPh sb="7" eb="8">
      <t>カイ</t>
    </rPh>
    <phoneticPr fontId="1"/>
  </si>
  <si>
    <t>公益社団法人日本産婦人科医会</t>
  </si>
  <si>
    <t>2012/6/29、7/31、8/31</t>
  </si>
  <si>
    <t>日本産科婦人科学会</t>
  </si>
  <si>
    <t>公益社団法人日本産科婦人科学会</t>
  </si>
  <si>
    <t>日本消化器病学会</t>
    <rPh sb="0" eb="2">
      <t>ニホン</t>
    </rPh>
    <rPh sb="2" eb="5">
      <t>ショウカキ</t>
    </rPh>
    <rPh sb="5" eb="6">
      <t>ビョウ</t>
    </rPh>
    <rPh sb="6" eb="8">
      <t>カガクカイ</t>
    </rPh>
    <phoneticPr fontId="1"/>
  </si>
  <si>
    <t>一般財団法人日本消化器病学会</t>
  </si>
  <si>
    <t>2012/4/27.30、5/10.28.30.31、6/1.28.29、7/31、8/31、11/30、12/27</t>
  </si>
  <si>
    <t>特財</t>
    <rPh sb="0" eb="1">
      <t>トク</t>
    </rPh>
    <rPh sb="1" eb="2">
      <t>ザイ</t>
    </rPh>
    <phoneticPr fontId="19"/>
  </si>
  <si>
    <t>日本小児科学会</t>
    <rPh sb="0" eb="2">
      <t>ニホン</t>
    </rPh>
    <rPh sb="2" eb="5">
      <t>ショウニカ</t>
    </rPh>
    <rPh sb="5" eb="7">
      <t>ガッカイ</t>
    </rPh>
    <phoneticPr fontId="1"/>
  </si>
  <si>
    <t>公益社団法人日本小児科学会</t>
  </si>
  <si>
    <t>2012/4/6.20.27、5/31、7/31、9/28、2013/1/22.31、2/28、3/15.29</t>
  </si>
  <si>
    <t>日本腎臓学会</t>
    <rPh sb="0" eb="2">
      <t>ニホン</t>
    </rPh>
    <rPh sb="2" eb="4">
      <t>ジンゾウ</t>
    </rPh>
    <rPh sb="4" eb="6">
      <t>ガッカイ</t>
    </rPh>
    <phoneticPr fontId="19"/>
  </si>
  <si>
    <t>一般社団法人日本腎臓学会</t>
  </si>
  <si>
    <t>2012/4/6､2012/6/29、
7/31、8/31、12/27、2013/1/31</t>
  </si>
  <si>
    <t>国所管</t>
    <rPh sb="0" eb="1">
      <t>クニ</t>
    </rPh>
    <rPh sb="1" eb="3">
      <t>ショカン</t>
    </rPh>
    <phoneticPr fontId="19"/>
  </si>
  <si>
    <t>日本整形外科学会</t>
    <rPh sb="0" eb="2">
      <t>ニホン</t>
    </rPh>
    <rPh sb="2" eb="4">
      <t>セイケイ</t>
    </rPh>
    <rPh sb="4" eb="6">
      <t>ゲカ</t>
    </rPh>
    <rPh sb="6" eb="8">
      <t>ガッカイ</t>
    </rPh>
    <phoneticPr fontId="1"/>
  </si>
  <si>
    <t>公益社団法人日本整形外科学会</t>
  </si>
  <si>
    <t>2012/5/30.31、6/12.19.29.30、7/31、8/31、9/28、10/31、2013/1/31、3/29</t>
  </si>
  <si>
    <t>日本臓器移植ﾈｯﾄﾜｰｸ</t>
    <rPh sb="0" eb="2">
      <t>ニホン</t>
    </rPh>
    <rPh sb="2" eb="4">
      <t>ゾウキ</t>
    </rPh>
    <rPh sb="4" eb="6">
      <t>イショク</t>
    </rPh>
    <phoneticPr fontId="1"/>
  </si>
  <si>
    <t>2012/4/23、5/31、6/29</t>
  </si>
  <si>
    <t>日本中毒情報センター</t>
  </si>
  <si>
    <t>公益財団法人日本中毒情報センター</t>
  </si>
  <si>
    <t>2012/4/10.16、5/31、6/29、2013/3/29</t>
  </si>
  <si>
    <t>日本超音波医学会</t>
    <rPh sb="0" eb="2">
      <t>ニホン</t>
    </rPh>
    <rPh sb="2" eb="5">
      <t>チョウオンパ</t>
    </rPh>
    <rPh sb="5" eb="6">
      <t>イ</t>
    </rPh>
    <rPh sb="6" eb="8">
      <t>ガッカイ</t>
    </rPh>
    <phoneticPr fontId="20"/>
  </si>
  <si>
    <t>一般社団法人日本超音波医学会</t>
  </si>
  <si>
    <t>2012/5/21.31、6/29.30、7/31、2013/2/28</t>
  </si>
  <si>
    <t>日本透析医学会</t>
    <rPh sb="0" eb="2">
      <t>ニホン</t>
    </rPh>
    <rPh sb="2" eb="4">
      <t>トウセキ</t>
    </rPh>
    <rPh sb="4" eb="7">
      <t>イガクカイ</t>
    </rPh>
    <phoneticPr fontId="1"/>
  </si>
  <si>
    <t>一般社団法人日本透析医学会</t>
  </si>
  <si>
    <t>4/6.23.27、5/16.21.22.31、6/29、8/31、11/30、12/27、2013/1/20.31</t>
  </si>
  <si>
    <t>日本内科学会</t>
    <rPh sb="0" eb="2">
      <t>ニホン</t>
    </rPh>
    <rPh sb="2" eb="4">
      <t>ナイカ</t>
    </rPh>
    <rPh sb="4" eb="6">
      <t>ガッカイ</t>
    </rPh>
    <phoneticPr fontId="1"/>
  </si>
  <si>
    <t>一般社団法人日本内科学会</t>
  </si>
  <si>
    <t>2012/4/6.10.16.17.20.24.26.27.29.30、5/9.10.16.21.30.31、6/1.15.28.29.30、
7/31、8/24.31、9/28.30、10/31、11/30、12/27.28、2013/1/18.31</t>
  </si>
  <si>
    <t>日本泌尿器科学会</t>
  </si>
  <si>
    <t>一般社団法人日本泌尿器科学会</t>
  </si>
  <si>
    <t>2012/4.20.27.30、5/31、6/15.29.30、
9/20.28</t>
  </si>
  <si>
    <t>日本皮膚科学会</t>
    <rPh sb="0" eb="2">
      <t>ニホン</t>
    </rPh>
    <rPh sb="2" eb="5">
      <t>ヒフカ</t>
    </rPh>
    <rPh sb="5" eb="7">
      <t>ガッカイ</t>
    </rPh>
    <phoneticPr fontId="19"/>
  </si>
  <si>
    <t>社団法人日本皮膚科学会</t>
  </si>
  <si>
    <t>2012/4/6、5/31、
7/31、9/28、10/31、11/30、12/27、2013/3/29</t>
  </si>
  <si>
    <t>日本リハビリテーション医学会</t>
    <rPh sb="0" eb="2">
      <t>ニホン</t>
    </rPh>
    <rPh sb="11" eb="13">
      <t>イガク</t>
    </rPh>
    <rPh sb="13" eb="14">
      <t>カイ</t>
    </rPh>
    <phoneticPr fontId="20"/>
  </si>
  <si>
    <t>公益社団法人日本リハビリテーション医学会</t>
  </si>
  <si>
    <t>2012/4/16.17.20.24.27、5/31、6/1.29、
7/31、8/16、9/28、2013/3/15.31</t>
  </si>
  <si>
    <t>日本老年医学会</t>
    <rPh sb="0" eb="2">
      <t>ニホン</t>
    </rPh>
    <rPh sb="2" eb="4">
      <t>ロウネン</t>
    </rPh>
    <rPh sb="4" eb="7">
      <t>イガクカイ</t>
    </rPh>
    <phoneticPr fontId="1"/>
  </si>
  <si>
    <t>一般社団法人日本老年医学会</t>
  </si>
  <si>
    <t>2012/5.30.31、6./29、7/31、9/18.28、2013/1/31</t>
  </si>
  <si>
    <t>労働者健康福祉機構</t>
    <phoneticPr fontId="1"/>
  </si>
  <si>
    <t>医療研修推進財団</t>
    <rPh sb="0" eb="2">
      <t>イリョウ</t>
    </rPh>
    <rPh sb="2" eb="4">
      <t>ケンシュウ</t>
    </rPh>
    <rPh sb="4" eb="6">
      <t>スイシン</t>
    </rPh>
    <rPh sb="6" eb="8">
      <t>ザイダン</t>
    </rPh>
    <phoneticPr fontId="10"/>
  </si>
  <si>
    <t>公益財団法人医療研修推進財団</t>
  </si>
  <si>
    <t>臨床研修協議会年会費</t>
    <rPh sb="0" eb="2">
      <t>リンショウ</t>
    </rPh>
    <rPh sb="2" eb="4">
      <t>ケンシュウ</t>
    </rPh>
    <rPh sb="4" eb="7">
      <t>キョウギカイ</t>
    </rPh>
    <rPh sb="7" eb="10">
      <t>ネンカイヒ</t>
    </rPh>
    <phoneticPr fontId="10"/>
  </si>
  <si>
    <t>4/23、27、5/8、22、28、30、6/29
※複数施設から支出</t>
    <rPh sb="27" eb="29">
      <t>フクスウ</t>
    </rPh>
    <rPh sb="29" eb="31">
      <t>シセツ</t>
    </rPh>
    <rPh sb="33" eb="35">
      <t>シシュツ</t>
    </rPh>
    <phoneticPr fontId="10"/>
  </si>
  <si>
    <t>臨床研修に関する研究会に出席することで、良質な医療を提供するために効果的な臨床研修の情報を収集することが可能となるため。</t>
    <phoneticPr fontId="10"/>
  </si>
  <si>
    <t>診療放射線技師新人研修会受講料</t>
    <phoneticPr fontId="10"/>
  </si>
  <si>
    <t>医師臨床研修マッチング手数料</t>
  </si>
  <si>
    <t>10/26、10/29、11/1、11/2、11/6、11/15、11/30、12/28、3/1
※複数施設から支出</t>
    <rPh sb="50" eb="52">
      <t>フクスウ</t>
    </rPh>
    <rPh sb="52" eb="54">
      <t>シセツ</t>
    </rPh>
    <rPh sb="56" eb="58">
      <t>シシュツ</t>
    </rPh>
    <phoneticPr fontId="10"/>
  </si>
  <si>
    <t>講習会参加費</t>
    <rPh sb="0" eb="3">
      <t>コウシュウカイ</t>
    </rPh>
    <rPh sb="3" eb="6">
      <t>サンカヒ</t>
    </rPh>
    <phoneticPr fontId="10"/>
  </si>
  <si>
    <t>10/1</t>
  </si>
  <si>
    <t>国際医学情報センター</t>
    <rPh sb="0" eb="2">
      <t>コクサイ</t>
    </rPh>
    <rPh sb="2" eb="4">
      <t>イガク</t>
    </rPh>
    <rPh sb="4" eb="6">
      <t>ジョウホウ</t>
    </rPh>
    <phoneticPr fontId="10"/>
  </si>
  <si>
    <t>一般財団法人国際医学情報センター</t>
  </si>
  <si>
    <t>賛助会費</t>
    <rPh sb="0" eb="2">
      <t>サンジョ</t>
    </rPh>
    <rPh sb="2" eb="4">
      <t>カイヒ</t>
    </rPh>
    <phoneticPr fontId="10"/>
  </si>
  <si>
    <t>4/1</t>
    <phoneticPr fontId="10"/>
  </si>
  <si>
    <t>医薬品の副作用・安全性情報の情報収集を行うに当たり、会員へ提供される文献検索や医学情報誌が必要であるため。</t>
    <rPh sb="0" eb="3">
      <t>イヤクヒン</t>
    </rPh>
    <rPh sb="4" eb="7">
      <t>フクサヨウ</t>
    </rPh>
    <rPh sb="8" eb="10">
      <t>アンゼン</t>
    </rPh>
    <rPh sb="10" eb="11">
      <t>セイ</t>
    </rPh>
    <rPh sb="11" eb="13">
      <t>ジョウホウ</t>
    </rPh>
    <rPh sb="14" eb="16">
      <t>ジョウホウ</t>
    </rPh>
    <rPh sb="16" eb="18">
      <t>シュウシュウ</t>
    </rPh>
    <rPh sb="19" eb="20">
      <t>オコナ</t>
    </rPh>
    <rPh sb="22" eb="23">
      <t>ア</t>
    </rPh>
    <rPh sb="26" eb="28">
      <t>カイイン</t>
    </rPh>
    <rPh sb="29" eb="31">
      <t>テイキョウ</t>
    </rPh>
    <rPh sb="34" eb="36">
      <t>ブンケン</t>
    </rPh>
    <rPh sb="36" eb="38">
      <t>ケンサク</t>
    </rPh>
    <rPh sb="39" eb="41">
      <t>イガク</t>
    </rPh>
    <rPh sb="41" eb="44">
      <t>ジョウホウシ</t>
    </rPh>
    <rPh sb="45" eb="47">
      <t>ヒツヨウ</t>
    </rPh>
    <phoneticPr fontId="10"/>
  </si>
  <si>
    <t>産業医学振興財団</t>
    <rPh sb="0" eb="3">
      <t>サンギョウイ</t>
    </rPh>
    <rPh sb="3" eb="4">
      <t>ガク</t>
    </rPh>
    <rPh sb="4" eb="6">
      <t>シンコウ</t>
    </rPh>
    <rPh sb="6" eb="8">
      <t>ザイダン</t>
    </rPh>
    <phoneticPr fontId="10"/>
  </si>
  <si>
    <t>公益財団法人産業医学振興財団</t>
  </si>
  <si>
    <t>定期購読料</t>
    <rPh sb="0" eb="2">
      <t>テイキ</t>
    </rPh>
    <rPh sb="2" eb="5">
      <t>コウドクリョウ</t>
    </rPh>
    <phoneticPr fontId="10"/>
  </si>
  <si>
    <t>4/1、2、5、25、26、27、5/16、9/28
※複数施設から支出</t>
    <phoneticPr fontId="10"/>
  </si>
  <si>
    <t>講習会参加料</t>
    <rPh sb="3" eb="5">
      <t>サンカ</t>
    </rPh>
    <phoneticPr fontId="10"/>
  </si>
  <si>
    <t>4/10</t>
    <phoneticPr fontId="10"/>
  </si>
  <si>
    <t>全国自治体病院協議会</t>
    <rPh sb="0" eb="2">
      <t>ゼンコク</t>
    </rPh>
    <rPh sb="2" eb="5">
      <t>ジチタイ</t>
    </rPh>
    <rPh sb="5" eb="7">
      <t>ビョウイン</t>
    </rPh>
    <rPh sb="7" eb="10">
      <t>キョウギカイ</t>
    </rPh>
    <phoneticPr fontId="10"/>
  </si>
  <si>
    <t>公益社団法人全国自治体病院協議会</t>
  </si>
  <si>
    <t>医師看護師募集に係る経費</t>
    <rPh sb="0" eb="2">
      <t>イシ</t>
    </rPh>
    <rPh sb="2" eb="5">
      <t>カンゴシ</t>
    </rPh>
    <rPh sb="5" eb="7">
      <t>ボシュウ</t>
    </rPh>
    <rPh sb="8" eb="9">
      <t>カカ</t>
    </rPh>
    <rPh sb="10" eb="12">
      <t>ケイヒ</t>
    </rPh>
    <phoneticPr fontId="10"/>
  </si>
  <si>
    <t>5/31</t>
    <phoneticPr fontId="10"/>
  </si>
  <si>
    <t>平成24年度臨床研修指導医養成講習会参加費</t>
    <phoneticPr fontId="10"/>
  </si>
  <si>
    <t>1/15</t>
    <phoneticPr fontId="10"/>
  </si>
  <si>
    <t>全国労働衛生団体連合会</t>
    <phoneticPr fontId="10"/>
  </si>
  <si>
    <t>公益社団法人全国労働衛生団体連合会</t>
  </si>
  <si>
    <t>総合精度管理調査参加費</t>
    <rPh sb="6" eb="8">
      <t>チョウサ</t>
    </rPh>
    <rPh sb="10" eb="11">
      <t>ヒ</t>
    </rPh>
    <phoneticPr fontId="10"/>
  </si>
  <si>
    <t>5/14、6/7
※複数施設から支出</t>
    <rPh sb="10" eb="12">
      <t>フクスウ</t>
    </rPh>
    <rPh sb="12" eb="14">
      <t>シセツ</t>
    </rPh>
    <rPh sb="16" eb="18">
      <t>シシュツ</t>
    </rPh>
    <phoneticPr fontId="10"/>
  </si>
  <si>
    <t>特定健診等の集合登録に係る経費負担</t>
    <rPh sb="0" eb="2">
      <t>トクテイ</t>
    </rPh>
    <rPh sb="2" eb="4">
      <t>ケンシン</t>
    </rPh>
    <rPh sb="4" eb="5">
      <t>トウ</t>
    </rPh>
    <rPh sb="6" eb="8">
      <t>シュウゴウ</t>
    </rPh>
    <rPh sb="8" eb="10">
      <t>トウロク</t>
    </rPh>
    <rPh sb="11" eb="12">
      <t>カカ</t>
    </rPh>
    <rPh sb="13" eb="15">
      <t>ケイヒ</t>
    </rPh>
    <rPh sb="15" eb="17">
      <t>フタン</t>
    </rPh>
    <phoneticPr fontId="10"/>
  </si>
  <si>
    <t>6/7</t>
    <phoneticPr fontId="10"/>
  </si>
  <si>
    <t>定期購読料</t>
    <rPh sb="0" eb="2">
      <t>テイキ</t>
    </rPh>
    <rPh sb="2" eb="4">
      <t>コウドク</t>
    </rPh>
    <rPh sb="4" eb="5">
      <t>リョウ</t>
    </rPh>
    <phoneticPr fontId="10"/>
  </si>
  <si>
    <t>9/28</t>
    <phoneticPr fontId="10"/>
  </si>
  <si>
    <t>全日本病院協会</t>
    <phoneticPr fontId="10"/>
  </si>
  <si>
    <t>公益社団法人　全日本病院協会</t>
  </si>
  <si>
    <t>年会費</t>
    <phoneticPr fontId="10"/>
  </si>
  <si>
    <t>病院運営に当たり、会員へ提供される医療の質向上等を目的とした情報及び各種運営支援が必要であるため。</t>
    <rPh sb="0" eb="2">
      <t>ビョウイン</t>
    </rPh>
    <rPh sb="2" eb="4">
      <t>ウンエイ</t>
    </rPh>
    <rPh sb="23" eb="24">
      <t>トウ</t>
    </rPh>
    <rPh sb="25" eb="27">
      <t>モクテキ</t>
    </rPh>
    <rPh sb="30" eb="32">
      <t>ジョウホウ</t>
    </rPh>
    <rPh sb="32" eb="33">
      <t>オヨ</t>
    </rPh>
    <rPh sb="34" eb="36">
      <t>カクシュ</t>
    </rPh>
    <rPh sb="36" eb="38">
      <t>ウンエイ</t>
    </rPh>
    <rPh sb="38" eb="40">
      <t>シエン</t>
    </rPh>
    <phoneticPr fontId="10"/>
  </si>
  <si>
    <t>日帰り人間ドック年会費</t>
    <phoneticPr fontId="10"/>
  </si>
  <si>
    <t>会員へ提供される日帰り・1泊等各人間ドック事業に係る情報が必要であるため。</t>
    <rPh sb="0" eb="2">
      <t>カイイン</t>
    </rPh>
    <rPh sb="14" eb="15">
      <t>トウ</t>
    </rPh>
    <rPh sb="21" eb="23">
      <t>ジギョウ</t>
    </rPh>
    <rPh sb="24" eb="25">
      <t>カカワ</t>
    </rPh>
    <rPh sb="26" eb="28">
      <t>ジョウホウ</t>
    </rPh>
    <phoneticPr fontId="10"/>
  </si>
  <si>
    <t>日帰り人間ドック実施指定施設指定料</t>
    <phoneticPr fontId="10"/>
  </si>
  <si>
    <t>セミナー参加費</t>
  </si>
  <si>
    <t>8/20、8/23、8/27
※複数施設から支出</t>
    <rPh sb="16" eb="18">
      <t>フクスウ</t>
    </rPh>
    <rPh sb="18" eb="20">
      <t>シセツ</t>
    </rPh>
    <rPh sb="22" eb="24">
      <t>シシュツ</t>
    </rPh>
    <phoneticPr fontId="10"/>
  </si>
  <si>
    <t>総合評価加算に係る研修会参加費</t>
    <rPh sb="0" eb="2">
      <t>ソウゴウ</t>
    </rPh>
    <rPh sb="2" eb="4">
      <t>ヒョウカ</t>
    </rPh>
    <rPh sb="4" eb="6">
      <t>カサン</t>
    </rPh>
    <rPh sb="7" eb="8">
      <t>カカ</t>
    </rPh>
    <rPh sb="9" eb="12">
      <t>ケンシュウカイ</t>
    </rPh>
    <rPh sb="12" eb="14">
      <t>サンカ</t>
    </rPh>
    <rPh sb="14" eb="15">
      <t>ヒ</t>
    </rPh>
    <phoneticPr fontId="10"/>
  </si>
  <si>
    <t>1/30</t>
    <phoneticPr fontId="10"/>
  </si>
  <si>
    <t>2/27</t>
    <phoneticPr fontId="10"/>
  </si>
  <si>
    <t>総合評価加算に係る研修会に参加するに当たり会員であることが必要なため。</t>
    <rPh sb="0" eb="2">
      <t>ソウゴウ</t>
    </rPh>
    <rPh sb="2" eb="4">
      <t>ヒョウカ</t>
    </rPh>
    <rPh sb="4" eb="6">
      <t>カサン</t>
    </rPh>
    <rPh sb="7" eb="8">
      <t>カカ</t>
    </rPh>
    <rPh sb="9" eb="12">
      <t>ケンシュウカイ</t>
    </rPh>
    <rPh sb="13" eb="15">
      <t>サンカ</t>
    </rPh>
    <rPh sb="18" eb="19">
      <t>ア</t>
    </rPh>
    <rPh sb="21" eb="23">
      <t>カイイン</t>
    </rPh>
    <rPh sb="29" eb="31">
      <t>ヒツヨウ</t>
    </rPh>
    <phoneticPr fontId="10"/>
  </si>
  <si>
    <t>鳥取県労働基準協会</t>
    <rPh sb="0" eb="3">
      <t>トットリケン</t>
    </rPh>
    <rPh sb="3" eb="5">
      <t>ロウドウ</t>
    </rPh>
    <rPh sb="5" eb="7">
      <t>キジュン</t>
    </rPh>
    <rPh sb="7" eb="9">
      <t>キョウカイ</t>
    </rPh>
    <phoneticPr fontId="10"/>
  </si>
  <si>
    <t>一般社団法人鳥取県労働基準協会</t>
    <phoneticPr fontId="1"/>
  </si>
  <si>
    <t>講習受講料</t>
    <rPh sb="0" eb="2">
      <t>コウシュウ</t>
    </rPh>
    <rPh sb="2" eb="5">
      <t>ジュコウリョウ</t>
    </rPh>
    <phoneticPr fontId="10"/>
  </si>
  <si>
    <t xml:space="preserve">4/10 </t>
    <phoneticPr fontId="10"/>
  </si>
  <si>
    <t>鳥取県産業安全衛生大会協力費</t>
    <rPh sb="0" eb="3">
      <t>トットリケン</t>
    </rPh>
    <rPh sb="3" eb="5">
      <t>サンギョウ</t>
    </rPh>
    <rPh sb="5" eb="7">
      <t>アンゼン</t>
    </rPh>
    <rPh sb="7" eb="9">
      <t>エイセイ</t>
    </rPh>
    <rPh sb="9" eb="11">
      <t>タイカイ</t>
    </rPh>
    <rPh sb="11" eb="14">
      <t>キョウリョクヒ</t>
    </rPh>
    <phoneticPr fontId="10"/>
  </si>
  <si>
    <t>6/25</t>
    <phoneticPr fontId="10"/>
  </si>
  <si>
    <t>日本医療機能評価機構</t>
    <rPh sb="0" eb="2">
      <t>ニホン</t>
    </rPh>
    <rPh sb="2" eb="4">
      <t>イリョウ</t>
    </rPh>
    <rPh sb="4" eb="6">
      <t>キノウ</t>
    </rPh>
    <rPh sb="6" eb="8">
      <t>ヒョウカ</t>
    </rPh>
    <rPh sb="8" eb="10">
      <t>キコウ</t>
    </rPh>
    <phoneticPr fontId="10"/>
  </si>
  <si>
    <t>認定病院患者安全推進協議会年会費</t>
    <rPh sb="0" eb="2">
      <t>ニンテイ</t>
    </rPh>
    <rPh sb="2" eb="4">
      <t>ビョウイン</t>
    </rPh>
    <rPh sb="4" eb="6">
      <t>カンジャ</t>
    </rPh>
    <rPh sb="6" eb="8">
      <t>アンゼン</t>
    </rPh>
    <rPh sb="8" eb="10">
      <t>スイシン</t>
    </rPh>
    <rPh sb="10" eb="12">
      <t>キョウギ</t>
    </rPh>
    <rPh sb="12" eb="13">
      <t>カイ</t>
    </rPh>
    <rPh sb="13" eb="16">
      <t>ネンカイヒ</t>
    </rPh>
    <phoneticPr fontId="10"/>
  </si>
  <si>
    <t>4/13、24、25、27、5/1、2、8、10、25、30、31、6/6、11、12、25
※複数施設から支出</t>
    <rPh sb="48" eb="50">
      <t>フクスウ</t>
    </rPh>
    <rPh sb="50" eb="52">
      <t>シセツ</t>
    </rPh>
    <rPh sb="54" eb="56">
      <t>シシュツ</t>
    </rPh>
    <phoneticPr fontId="10"/>
  </si>
  <si>
    <t>患者安全の推進を目的として、医療安全に関する様々な情報を共有でき、また、セミナーに参加することが可能となるため。</t>
  </si>
  <si>
    <t>診療業務を実施するに当たり、会員へ提供される医療安全情報が必要であるため。</t>
    <rPh sb="0" eb="2">
      <t>シンリョウ</t>
    </rPh>
    <rPh sb="2" eb="4">
      <t>ギョウム</t>
    </rPh>
    <rPh sb="5" eb="7">
      <t>ジッシ</t>
    </rPh>
    <rPh sb="10" eb="11">
      <t>ア</t>
    </rPh>
    <rPh sb="14" eb="16">
      <t>カイイン</t>
    </rPh>
    <rPh sb="17" eb="19">
      <t>テイキョウ</t>
    </rPh>
    <rPh sb="22" eb="24">
      <t>イリョウ</t>
    </rPh>
    <rPh sb="24" eb="26">
      <t>アンゼン</t>
    </rPh>
    <rPh sb="26" eb="28">
      <t>ジョウホウ</t>
    </rPh>
    <rPh sb="29" eb="31">
      <t>ヒツヨウ</t>
    </rPh>
    <phoneticPr fontId="10"/>
  </si>
  <si>
    <t>各種セミナー参加費</t>
    <rPh sb="0" eb="2">
      <t>カクシュ</t>
    </rPh>
    <rPh sb="6" eb="9">
      <t>サンカヒ</t>
    </rPh>
    <phoneticPr fontId="10"/>
  </si>
  <si>
    <t>5/7、7/12、7/20、8/27、11/26、12/11、1/4
※複数施設から支出</t>
    <phoneticPr fontId="10"/>
  </si>
  <si>
    <t>病院機能評価を受審するに当たり、会員へ提供される評価項目等の情報が必要であるため。</t>
    <phoneticPr fontId="10"/>
  </si>
  <si>
    <t>病院機能評価申込金</t>
    <rPh sb="0" eb="2">
      <t>ビョウイン</t>
    </rPh>
    <rPh sb="2" eb="4">
      <t>キノウ</t>
    </rPh>
    <rPh sb="4" eb="6">
      <t>ヒョウカ</t>
    </rPh>
    <rPh sb="6" eb="8">
      <t>モウシコミ</t>
    </rPh>
    <rPh sb="8" eb="9">
      <t>キン</t>
    </rPh>
    <phoneticPr fontId="10"/>
  </si>
  <si>
    <t>5/28、1/10</t>
    <phoneticPr fontId="10"/>
  </si>
  <si>
    <t>病院機能評価書面審査評価料</t>
    <rPh sb="0" eb="2">
      <t>ビョウイン</t>
    </rPh>
    <rPh sb="2" eb="4">
      <t>キノウ</t>
    </rPh>
    <rPh sb="4" eb="6">
      <t>ヒョウカ</t>
    </rPh>
    <rPh sb="6" eb="8">
      <t>ショメン</t>
    </rPh>
    <rPh sb="8" eb="10">
      <t>シンサ</t>
    </rPh>
    <rPh sb="10" eb="12">
      <t>ヒョウカ</t>
    </rPh>
    <rPh sb="12" eb="13">
      <t>リョウ</t>
    </rPh>
    <phoneticPr fontId="10"/>
  </si>
  <si>
    <t>9/20、10/25、11/14
※複数施設から支出</t>
    <phoneticPr fontId="10"/>
  </si>
  <si>
    <t>日本産科婦人科学会</t>
    <phoneticPr fontId="10"/>
  </si>
  <si>
    <t>日本産科婦人科学会参加費</t>
    <phoneticPr fontId="10"/>
  </si>
  <si>
    <t>5/25</t>
    <phoneticPr fontId="10"/>
  </si>
  <si>
    <t>遺伝カウンセラー養成セミナー受講料</t>
    <phoneticPr fontId="10"/>
  </si>
  <si>
    <t>6/13</t>
    <phoneticPr fontId="10"/>
  </si>
  <si>
    <t>日本消防設備安全センター</t>
  </si>
  <si>
    <t>自衛消防業務講習受講料</t>
  </si>
  <si>
    <t>4/4、6/29、12/25、3/21
※複数施設から支出</t>
    <phoneticPr fontId="10"/>
  </si>
  <si>
    <t>日本人間ドック学会</t>
    <rPh sb="0" eb="2">
      <t>ニホン</t>
    </rPh>
    <rPh sb="2" eb="4">
      <t>ニンゲン</t>
    </rPh>
    <rPh sb="7" eb="9">
      <t>ガッカイ</t>
    </rPh>
    <phoneticPr fontId="10"/>
  </si>
  <si>
    <t>公益社団法人日本人間ドック学会</t>
  </si>
  <si>
    <t>4/19、5/2、25、31、6/15
※複数施設から支出</t>
    <rPh sb="21" eb="23">
      <t>フクスウ</t>
    </rPh>
    <rPh sb="23" eb="25">
      <t>シセツ</t>
    </rPh>
    <rPh sb="27" eb="29">
      <t>シシュツ</t>
    </rPh>
    <phoneticPr fontId="10"/>
  </si>
  <si>
    <t>質の改善活動を促進し、受診者が安心して健診を受けることができるようにするにあたり、日本人間ドック学会が行う施設認定を更新するために必要であるため。</t>
    <rPh sb="0" eb="1">
      <t>シツ</t>
    </rPh>
    <rPh sb="2" eb="4">
      <t>カイゼン</t>
    </rPh>
    <rPh sb="4" eb="6">
      <t>カツドウ</t>
    </rPh>
    <rPh sb="7" eb="9">
      <t>ソクシン</t>
    </rPh>
    <rPh sb="11" eb="13">
      <t>ジュシン</t>
    </rPh>
    <rPh sb="13" eb="14">
      <t>シャ</t>
    </rPh>
    <rPh sb="15" eb="17">
      <t>アンシン</t>
    </rPh>
    <rPh sb="19" eb="21">
      <t>ケンシン</t>
    </rPh>
    <rPh sb="22" eb="23">
      <t>ウ</t>
    </rPh>
    <rPh sb="41" eb="43">
      <t>ニホン</t>
    </rPh>
    <rPh sb="43" eb="45">
      <t>ニンゲン</t>
    </rPh>
    <rPh sb="48" eb="50">
      <t>ガッカイ</t>
    </rPh>
    <rPh sb="51" eb="52">
      <t>オコナ</t>
    </rPh>
    <rPh sb="53" eb="55">
      <t>シセツ</t>
    </rPh>
    <rPh sb="55" eb="57">
      <t>ニンテイ</t>
    </rPh>
    <rPh sb="58" eb="60">
      <t>コウシン</t>
    </rPh>
    <rPh sb="65" eb="67">
      <t>ヒツヨウ</t>
    </rPh>
    <phoneticPr fontId="10"/>
  </si>
  <si>
    <t>人間ドック実施指定年会費</t>
    <rPh sb="0" eb="2">
      <t>ニンゲン</t>
    </rPh>
    <rPh sb="5" eb="7">
      <t>ジッシ</t>
    </rPh>
    <rPh sb="7" eb="9">
      <t>シテイ</t>
    </rPh>
    <rPh sb="9" eb="12">
      <t>ネンカイヒ</t>
    </rPh>
    <phoneticPr fontId="10"/>
  </si>
  <si>
    <t>学会参加、学術誌を通して人間ドックに関する研究等の情報を得ることができるため。</t>
    <rPh sb="0" eb="2">
      <t>ガッカイ</t>
    </rPh>
    <rPh sb="2" eb="4">
      <t>サンカ</t>
    </rPh>
    <rPh sb="5" eb="8">
      <t>ガクジュツシ</t>
    </rPh>
    <rPh sb="9" eb="10">
      <t>トオ</t>
    </rPh>
    <rPh sb="12" eb="14">
      <t>ニンゲン</t>
    </rPh>
    <rPh sb="18" eb="19">
      <t>カン</t>
    </rPh>
    <rPh sb="21" eb="24">
      <t>ケンキュウトウ</t>
    </rPh>
    <rPh sb="25" eb="27">
      <t>ジョウホウ</t>
    </rPh>
    <rPh sb="28" eb="29">
      <t>エ</t>
    </rPh>
    <phoneticPr fontId="10"/>
  </si>
  <si>
    <t>二日ドック会年会費</t>
    <rPh sb="6" eb="9">
      <t>ネンカイヒ</t>
    </rPh>
    <phoneticPr fontId="10"/>
  </si>
  <si>
    <t>4/19、5/31
※複数施設から支出</t>
    <rPh sb="11" eb="13">
      <t>フクスウ</t>
    </rPh>
    <rPh sb="13" eb="15">
      <t>シセツ</t>
    </rPh>
    <rPh sb="17" eb="19">
      <t>シシュツ</t>
    </rPh>
    <phoneticPr fontId="10"/>
  </si>
  <si>
    <t>二日ドック指定契約継続のため。</t>
    <rPh sb="0" eb="2">
      <t>フツカ</t>
    </rPh>
    <rPh sb="5" eb="7">
      <t>シテイ</t>
    </rPh>
    <rPh sb="7" eb="9">
      <t>ケイヤク</t>
    </rPh>
    <rPh sb="9" eb="11">
      <t>ケイゾク</t>
    </rPh>
    <phoneticPr fontId="10"/>
  </si>
  <si>
    <t>日本中毒情報センター</t>
    <phoneticPr fontId="10"/>
  </si>
  <si>
    <t>4/5、3/14</t>
    <phoneticPr fontId="10"/>
  </si>
  <si>
    <t>調剤業務を実施するに当たり、会員へ提供される毒性・症状・治療等に関する情報が必要であるため。
病院運営にあたり、会員に提供される医療の質向上等を目的とした情報が必要であるため。</t>
    <rPh sb="0" eb="2">
      <t>チョウザイ</t>
    </rPh>
    <rPh sb="2" eb="4">
      <t>ギョウム</t>
    </rPh>
    <rPh sb="22" eb="24">
      <t>ドクセイ</t>
    </rPh>
    <rPh sb="25" eb="27">
      <t>ショウジョウ</t>
    </rPh>
    <rPh sb="28" eb="30">
      <t>チリョウ</t>
    </rPh>
    <rPh sb="30" eb="31">
      <t>トウ</t>
    </rPh>
    <rPh sb="32" eb="33">
      <t>カン</t>
    </rPh>
    <rPh sb="35" eb="37">
      <t>ジョウホウ</t>
    </rPh>
    <phoneticPr fontId="10"/>
  </si>
  <si>
    <t>4/2、10、2/25
※複数施設から支出</t>
    <rPh sb="13" eb="15">
      <t>フクスウ</t>
    </rPh>
    <rPh sb="15" eb="17">
      <t>シセツ</t>
    </rPh>
    <rPh sb="19" eb="21">
      <t>シシュツ</t>
    </rPh>
    <phoneticPr fontId="10"/>
  </si>
  <si>
    <t>中毒情報及び中毒症例等のデータベースの閲覧が可能となり、中毒110番受信報告（年統計）の情報を収集するなど、質の高い医療の提供を実施するために必要であるため。</t>
    <phoneticPr fontId="10"/>
  </si>
  <si>
    <t>中毒情報利用料</t>
    <phoneticPr fontId="10"/>
  </si>
  <si>
    <t>6/29、8/8、10/1、11/7、12/28、1/7
※複数施設から支出</t>
    <phoneticPr fontId="10"/>
  </si>
  <si>
    <t>日本透析医学会</t>
    <rPh sb="0" eb="2">
      <t>ニホン</t>
    </rPh>
    <rPh sb="2" eb="4">
      <t>トウセキ</t>
    </rPh>
    <rPh sb="4" eb="7">
      <t>イガクカイ</t>
    </rPh>
    <phoneticPr fontId="10"/>
  </si>
  <si>
    <t>4/6、23、24、25、26、27、5/9、10、11、25、31、11/30
※複数施設から支出</t>
    <rPh sb="42" eb="44">
      <t>フクスウ</t>
    </rPh>
    <rPh sb="44" eb="46">
      <t>シセツ</t>
    </rPh>
    <rPh sb="48" eb="50">
      <t>シシュツ</t>
    </rPh>
    <phoneticPr fontId="10"/>
  </si>
  <si>
    <t>当会は人工透析療法の調査研究及び医療従事者への教育及び研修を行っており、人工透析療法の向上を図り、質の高い医療の提供を実施するために必要であるため。</t>
    <phoneticPr fontId="10"/>
  </si>
  <si>
    <t>学術集会総会参加費</t>
    <rPh sb="0" eb="2">
      <t>ガクジュツ</t>
    </rPh>
    <rPh sb="2" eb="4">
      <t>シュウカイ</t>
    </rPh>
    <rPh sb="4" eb="6">
      <t>ソウカイ</t>
    </rPh>
    <rPh sb="6" eb="9">
      <t>サンカヒ</t>
    </rPh>
    <phoneticPr fontId="10"/>
  </si>
  <si>
    <t>7/23</t>
    <phoneticPr fontId="10"/>
  </si>
  <si>
    <t>日本アイソトープ協会</t>
    <phoneticPr fontId="10"/>
  </si>
  <si>
    <t>放射線障害防止教育訓練講習受託料</t>
  </si>
  <si>
    <t>7/30、8/10
※複数施設から支出</t>
    <rPh sb="11" eb="13">
      <t>フクスウ</t>
    </rPh>
    <rPh sb="13" eb="15">
      <t>シセツ</t>
    </rPh>
    <rPh sb="17" eb="19">
      <t>シシュツ</t>
    </rPh>
    <phoneticPr fontId="10"/>
  </si>
  <si>
    <t>焼却型フィルタ廃棄料</t>
  </si>
  <si>
    <t>日本看護協会</t>
    <rPh sb="0" eb="2">
      <t>ニホン</t>
    </rPh>
    <rPh sb="2" eb="4">
      <t>カンゴ</t>
    </rPh>
    <rPh sb="4" eb="6">
      <t>キョウカイ</t>
    </rPh>
    <phoneticPr fontId="10"/>
  </si>
  <si>
    <t>日本看護協会認定看護師審査料・認定料</t>
    <rPh sb="0" eb="2">
      <t>ニホン</t>
    </rPh>
    <rPh sb="2" eb="4">
      <t>カンゴ</t>
    </rPh>
    <rPh sb="4" eb="6">
      <t>キョウカイ</t>
    </rPh>
    <rPh sb="6" eb="8">
      <t>ニンテイ</t>
    </rPh>
    <rPh sb="8" eb="11">
      <t>カンゴシ</t>
    </rPh>
    <rPh sb="11" eb="13">
      <t>シンサ</t>
    </rPh>
    <rPh sb="13" eb="14">
      <t>リョウ</t>
    </rPh>
    <rPh sb="15" eb="17">
      <t>ニンテイ</t>
    </rPh>
    <rPh sb="17" eb="18">
      <t>リョウ</t>
    </rPh>
    <phoneticPr fontId="10"/>
  </si>
  <si>
    <t>ボイラー性能検査料</t>
    <rPh sb="4" eb="6">
      <t>セイノウ</t>
    </rPh>
    <rPh sb="6" eb="8">
      <t>ケンサ</t>
    </rPh>
    <rPh sb="8" eb="9">
      <t>リョウ</t>
    </rPh>
    <phoneticPr fontId="10"/>
  </si>
  <si>
    <t>4/27、8/31、9/28、10/1、11/5、12/17、1/19、2/1、3/1、2/5、3/25
※複数施設から支出</t>
    <rPh sb="54" eb="56">
      <t>フクスウ</t>
    </rPh>
    <rPh sb="56" eb="58">
      <t>シセツ</t>
    </rPh>
    <rPh sb="60" eb="62">
      <t>シシュツ</t>
    </rPh>
    <phoneticPr fontId="10"/>
  </si>
  <si>
    <t>ボイラ・クレーン安全協会</t>
  </si>
  <si>
    <t>6/29</t>
    <phoneticPr fontId="10"/>
  </si>
  <si>
    <t>ボイラーの安全使用のための検査や講習を受けるため</t>
    <rPh sb="5" eb="7">
      <t>アンゼン</t>
    </rPh>
    <rPh sb="7" eb="9">
      <t>シヨウ</t>
    </rPh>
    <rPh sb="13" eb="15">
      <t>ケンサ</t>
    </rPh>
    <rPh sb="16" eb="18">
      <t>コウシュウ</t>
    </rPh>
    <rPh sb="19" eb="20">
      <t>ウ</t>
    </rPh>
    <phoneticPr fontId="10"/>
  </si>
  <si>
    <t>ボイラー性能試験料</t>
    <rPh sb="4" eb="6">
      <t>セイノウ</t>
    </rPh>
    <rPh sb="6" eb="8">
      <t>シケン</t>
    </rPh>
    <rPh sb="8" eb="9">
      <t>リョウ</t>
    </rPh>
    <phoneticPr fontId="10"/>
  </si>
  <si>
    <t>5/2、5/14、5/31、8/1、8/31、9/14
※複数施設から支出</t>
    <rPh sb="29" eb="31">
      <t>フクスウ</t>
    </rPh>
    <rPh sb="31" eb="33">
      <t>シセツ</t>
    </rPh>
    <rPh sb="35" eb="37">
      <t>シシュツ</t>
    </rPh>
    <phoneticPr fontId="10"/>
  </si>
  <si>
    <t>圧力容器等性能検査料</t>
    <rPh sb="0" eb="2">
      <t>アツリョク</t>
    </rPh>
    <rPh sb="2" eb="4">
      <t>ヨウキ</t>
    </rPh>
    <rPh sb="4" eb="5">
      <t>ナド</t>
    </rPh>
    <rPh sb="5" eb="7">
      <t>セイノウ</t>
    </rPh>
    <rPh sb="7" eb="9">
      <t>ケンサ</t>
    </rPh>
    <rPh sb="9" eb="10">
      <t>リョウ</t>
    </rPh>
    <phoneticPr fontId="10"/>
  </si>
  <si>
    <t>10/5、10/31、12/7、12/10、12/28、2/28、3/29
※複数施設から支出</t>
    <rPh sb="39" eb="41">
      <t>フクスウ</t>
    </rPh>
    <rPh sb="41" eb="43">
      <t>シセツ</t>
    </rPh>
    <rPh sb="45" eb="47">
      <t>シシュツ</t>
    </rPh>
    <phoneticPr fontId="10"/>
  </si>
  <si>
    <t>日本医師会</t>
    <rPh sb="0" eb="2">
      <t>ニホン</t>
    </rPh>
    <rPh sb="2" eb="5">
      <t>イシカイ</t>
    </rPh>
    <phoneticPr fontId="10"/>
  </si>
  <si>
    <t>臨床検査精度管理調査参加費</t>
    <rPh sb="0" eb="2">
      <t>リンショウ</t>
    </rPh>
    <rPh sb="2" eb="4">
      <t>ケンサ</t>
    </rPh>
    <rPh sb="4" eb="6">
      <t>セイド</t>
    </rPh>
    <rPh sb="6" eb="8">
      <t>カンリ</t>
    </rPh>
    <rPh sb="8" eb="10">
      <t>チョウサ</t>
    </rPh>
    <rPh sb="10" eb="12">
      <t>サンカ</t>
    </rPh>
    <rPh sb="12" eb="13">
      <t>ヒ</t>
    </rPh>
    <phoneticPr fontId="10"/>
  </si>
  <si>
    <t>6/26、7/4、7/5、7/9、7/11、7/12、7/13、7/18、7/20、7/25、7/26、7/30、7/31、8/1、8/2、8/8、8/15、8/20、8/31、10/1
※複数施設から支出</t>
    <rPh sb="95" eb="97">
      <t>フクスウ</t>
    </rPh>
    <rPh sb="97" eb="99">
      <t>シセツ</t>
    </rPh>
    <rPh sb="101" eb="103">
      <t>シシュツ</t>
    </rPh>
    <phoneticPr fontId="10"/>
  </si>
  <si>
    <t>1/11</t>
    <phoneticPr fontId="10"/>
  </si>
  <si>
    <t>原子力安全技術センター</t>
  </si>
  <si>
    <t>講習会受講料</t>
    <rPh sb="0" eb="3">
      <t>コウシュウカイ</t>
    </rPh>
    <rPh sb="3" eb="6">
      <t>ジュコウリョウ</t>
    </rPh>
    <phoneticPr fontId="10"/>
  </si>
  <si>
    <t>5/30、10/29、11/28
※複数施設から支出</t>
    <rPh sb="18" eb="20">
      <t>フクスウ</t>
    </rPh>
    <rPh sb="20" eb="22">
      <t>シセツ</t>
    </rPh>
    <rPh sb="24" eb="26">
      <t>シシュツ</t>
    </rPh>
    <phoneticPr fontId="10"/>
  </si>
  <si>
    <t>施設検査手数料</t>
    <rPh sb="0" eb="2">
      <t>シセツ</t>
    </rPh>
    <rPh sb="2" eb="4">
      <t>ケンサ</t>
    </rPh>
    <rPh sb="4" eb="7">
      <t>テスウリョウ</t>
    </rPh>
    <phoneticPr fontId="10"/>
  </si>
  <si>
    <t>12/17</t>
  </si>
  <si>
    <t>国際耳鼻咽喉科学振興会</t>
    <rPh sb="0" eb="2">
      <t>コクサイ</t>
    </rPh>
    <rPh sb="2" eb="4">
      <t>ジビ</t>
    </rPh>
    <rPh sb="4" eb="6">
      <t>インコウ</t>
    </rPh>
    <rPh sb="6" eb="7">
      <t>カ</t>
    </rPh>
    <rPh sb="7" eb="8">
      <t>マナ</t>
    </rPh>
    <rPh sb="8" eb="11">
      <t>シンコウカイ</t>
    </rPh>
    <phoneticPr fontId="10"/>
  </si>
  <si>
    <t>公益財団法人国際耳鼻咽喉科学振興会</t>
  </si>
  <si>
    <t>学術集会助成金</t>
    <rPh sb="0" eb="2">
      <t>ガクジュツ</t>
    </rPh>
    <rPh sb="2" eb="4">
      <t>シュウカイ</t>
    </rPh>
    <rPh sb="4" eb="6">
      <t>ジョセイ</t>
    </rPh>
    <rPh sb="6" eb="7">
      <t>キン</t>
    </rPh>
    <phoneticPr fontId="10"/>
  </si>
  <si>
    <t>11/28</t>
  </si>
  <si>
    <t>日本医学放射線学会</t>
  </si>
  <si>
    <t>放射線科専門医研修施設認定更新料</t>
    <rPh sb="7" eb="9">
      <t>ケンシュウ</t>
    </rPh>
    <rPh sb="9" eb="11">
      <t>シセツ</t>
    </rPh>
    <phoneticPr fontId="10"/>
  </si>
  <si>
    <t>11/29、12/6、12/7、12/11、12/17、12/19、12/21
※複数施設から支出</t>
    <rPh sb="41" eb="43">
      <t>フクスウ</t>
    </rPh>
    <rPh sb="43" eb="45">
      <t>シセツ</t>
    </rPh>
    <rPh sb="47" eb="49">
      <t>シシュツ</t>
    </rPh>
    <phoneticPr fontId="10"/>
  </si>
  <si>
    <t>日本病院会</t>
    <rPh sb="0" eb="2">
      <t>ニホン</t>
    </rPh>
    <rPh sb="2" eb="4">
      <t>ビョウイン</t>
    </rPh>
    <rPh sb="4" eb="5">
      <t>カイ</t>
    </rPh>
    <phoneticPr fontId="10"/>
  </si>
  <si>
    <t>一般社団法人日本病院会</t>
  </si>
  <si>
    <t>11/15</t>
  </si>
  <si>
    <t>北海道ブロック支部会費</t>
    <rPh sb="0" eb="3">
      <t>ホッカイドウ</t>
    </rPh>
    <rPh sb="7" eb="9">
      <t>シブ</t>
    </rPh>
    <rPh sb="9" eb="11">
      <t>カイヒ</t>
    </rPh>
    <phoneticPr fontId="10"/>
  </si>
  <si>
    <t>2/28</t>
  </si>
  <si>
    <t>病院業務を実施するに当たり、医療連携等の観点から病院会への参加が必要であるため。</t>
    <rPh sb="0" eb="2">
      <t>ビョウイン</t>
    </rPh>
    <rPh sb="2" eb="4">
      <t>ギョウム</t>
    </rPh>
    <rPh sb="5" eb="7">
      <t>ジッシ</t>
    </rPh>
    <rPh sb="10" eb="11">
      <t>ア</t>
    </rPh>
    <rPh sb="14" eb="16">
      <t>イリョウ</t>
    </rPh>
    <rPh sb="16" eb="18">
      <t>レンケイ</t>
    </rPh>
    <rPh sb="18" eb="19">
      <t>トウ</t>
    </rPh>
    <rPh sb="20" eb="22">
      <t>カンテン</t>
    </rPh>
    <rPh sb="24" eb="26">
      <t>ビョウイン</t>
    </rPh>
    <rPh sb="26" eb="27">
      <t>カイ</t>
    </rPh>
    <rPh sb="29" eb="31">
      <t>サンカ</t>
    </rPh>
    <rPh sb="32" eb="34">
      <t>ヒツヨウ</t>
    </rPh>
    <phoneticPr fontId="10"/>
  </si>
  <si>
    <t>臨床研修指導医養成講習会参加費</t>
    <rPh sb="0" eb="2">
      <t>リンショウ</t>
    </rPh>
    <rPh sb="2" eb="4">
      <t>ケンシュウ</t>
    </rPh>
    <rPh sb="4" eb="7">
      <t>シドウイ</t>
    </rPh>
    <rPh sb="7" eb="9">
      <t>ヨウセイ</t>
    </rPh>
    <rPh sb="9" eb="12">
      <t>コウシュウカイ</t>
    </rPh>
    <rPh sb="12" eb="15">
      <t>サンカヒ</t>
    </rPh>
    <phoneticPr fontId="10"/>
  </si>
  <si>
    <t>2/25</t>
    <phoneticPr fontId="10"/>
  </si>
  <si>
    <t>日本病理学会</t>
    <rPh sb="0" eb="2">
      <t>ニホン</t>
    </rPh>
    <rPh sb="2" eb="4">
      <t>ビョウリ</t>
    </rPh>
    <rPh sb="4" eb="6">
      <t>ガッカイ</t>
    </rPh>
    <phoneticPr fontId="10"/>
  </si>
  <si>
    <t>一般社団法人日本病理学会</t>
  </si>
  <si>
    <t>北海道支部広域病理診断支援事業協賛金</t>
    <rPh sb="0" eb="3">
      <t>ホッカイドウ</t>
    </rPh>
    <rPh sb="3" eb="5">
      <t>シブ</t>
    </rPh>
    <rPh sb="5" eb="7">
      <t>コウイキ</t>
    </rPh>
    <rPh sb="7" eb="9">
      <t>ビョウリ</t>
    </rPh>
    <rPh sb="9" eb="11">
      <t>シンダン</t>
    </rPh>
    <rPh sb="11" eb="13">
      <t>シエン</t>
    </rPh>
    <rPh sb="13" eb="15">
      <t>ジギョウ</t>
    </rPh>
    <rPh sb="15" eb="17">
      <t>キョウサン</t>
    </rPh>
    <rPh sb="17" eb="18">
      <t>キン</t>
    </rPh>
    <phoneticPr fontId="10"/>
  </si>
  <si>
    <t>3/29</t>
  </si>
  <si>
    <t>日本臨床衛生検査技師会</t>
    <phoneticPr fontId="10"/>
  </si>
  <si>
    <t>一般社団法人日本臨床衛生検査技師会</t>
  </si>
  <si>
    <t>精度保証施設認証制度登録料</t>
    <phoneticPr fontId="10"/>
  </si>
  <si>
    <t>3/11、3/27、3/13、3/11
※複数施設から支出</t>
    <rPh sb="21" eb="23">
      <t>フクスウ</t>
    </rPh>
    <rPh sb="23" eb="25">
      <t>シセツ</t>
    </rPh>
    <rPh sb="27" eb="28">
      <t>シ</t>
    </rPh>
    <rPh sb="28" eb="29">
      <t>シュツ</t>
    </rPh>
    <phoneticPr fontId="10"/>
  </si>
  <si>
    <t>農林水産省</t>
    <rPh sb="0" eb="2">
      <t>ノウリン</t>
    </rPh>
    <rPh sb="2" eb="5">
      <t>スイサンショウ</t>
    </rPh>
    <phoneticPr fontId="1"/>
  </si>
  <si>
    <t>農畜産業振興機構</t>
    <phoneticPr fontId="1"/>
  </si>
  <si>
    <t>（社）酪農ヘルパー全国協会</t>
  </si>
  <si>
    <t>一般社団法人酪農ヘルパー全国協会</t>
  </si>
  <si>
    <t>平成23年度酪農経営安定対策補完事業（酪農経営安定化支援ヘルパー事業）</t>
    <rPh sb="0" eb="2">
      <t>ヘイセイ</t>
    </rPh>
    <rPh sb="4" eb="6">
      <t>ネンド</t>
    </rPh>
    <rPh sb="5" eb="6">
      <t>ド</t>
    </rPh>
    <rPh sb="6" eb="8">
      <t>ラクノウ</t>
    </rPh>
    <phoneticPr fontId="6"/>
  </si>
  <si>
    <t>（社）中央畜産会</t>
  </si>
  <si>
    <t>公益社団法人中央畜産会</t>
  </si>
  <si>
    <t>平成23年度国産畜産物安心確保等支援事業（産業動物獣医師修学資金給付事業）</t>
    <phoneticPr fontId="1"/>
  </si>
  <si>
    <t>（社）家畜改良事業団</t>
  </si>
  <si>
    <t>一般社団法人家畜改良事業団</t>
  </si>
  <si>
    <t>平成23年度国産畜産物安心確保等支援事業（家畜個体識別システム定着化事業）</t>
    <phoneticPr fontId="1"/>
  </si>
  <si>
    <t>（社）日本養鶏協会</t>
    <rPh sb="1" eb="2">
      <t>シャ</t>
    </rPh>
    <rPh sb="3" eb="5">
      <t>ニホン</t>
    </rPh>
    <rPh sb="5" eb="7">
      <t>ヨウケイ</t>
    </rPh>
    <rPh sb="7" eb="9">
      <t>キョウカイ</t>
    </rPh>
    <phoneticPr fontId="3"/>
  </si>
  <si>
    <t>社団法人日本養鶏協会</t>
  </si>
  <si>
    <t>平成23年度家畜防疫互助基金造成等支援事業（地方推進事業）</t>
    <rPh sb="22" eb="24">
      <t>チホウ</t>
    </rPh>
    <phoneticPr fontId="4"/>
  </si>
  <si>
    <t>平成23年度畜産特別支援資金融通事業（家畜疾病経営維持資金）</t>
    <phoneticPr fontId="1"/>
  </si>
  <si>
    <t>平成23年度畜産特別支援資金融通事業（家畜飼料特別支援資金）</t>
    <phoneticPr fontId="1"/>
  </si>
  <si>
    <t>平成23年度畜産特別支援資金融通事業（大家畜・養豚特別支援資金）</t>
    <phoneticPr fontId="1"/>
  </si>
  <si>
    <t>（社）日本家畜商協会</t>
  </si>
  <si>
    <t>社団法人日本家畜商協会</t>
  </si>
  <si>
    <t>平成23年度肉用牛経営安定対策補完事業（肉用牛導入保証支援事業）</t>
    <phoneticPr fontId="1"/>
  </si>
  <si>
    <t>（社）日本食肉市場卸売協会</t>
  </si>
  <si>
    <t>公益社団法人日本食肉市場卸売協会</t>
  </si>
  <si>
    <t>平成23年度食肉流通改善合理化支援事業（食肉卸売市場機能強化事業）</t>
    <phoneticPr fontId="1"/>
  </si>
  <si>
    <t>（社）日本食鳥協会</t>
    <rPh sb="1" eb="2">
      <t>シャ</t>
    </rPh>
    <rPh sb="3" eb="6">
      <t>ニホンショク</t>
    </rPh>
    <rPh sb="6" eb="7">
      <t>ドリ</t>
    </rPh>
    <rPh sb="7" eb="9">
      <t>キョウカイ</t>
    </rPh>
    <phoneticPr fontId="2"/>
  </si>
  <si>
    <t>一般社団法人日本食鳥協会</t>
  </si>
  <si>
    <t>平成23年度国産畜産物安心確保等支援事業（緊急時鶏肉処理体制整備等対策事業）</t>
    <rPh sb="21" eb="24">
      <t>キンキュウジ</t>
    </rPh>
    <rPh sb="24" eb="26">
      <t>トリニク</t>
    </rPh>
    <rPh sb="26" eb="28">
      <t>ショリ</t>
    </rPh>
    <rPh sb="28" eb="30">
      <t>タイセイ</t>
    </rPh>
    <rPh sb="30" eb="33">
      <t>セイビナド</t>
    </rPh>
    <rPh sb="33" eb="35">
      <t>タイサク</t>
    </rPh>
    <rPh sb="35" eb="37">
      <t>ジギョウ</t>
    </rPh>
    <phoneticPr fontId="9"/>
  </si>
  <si>
    <t>（社）日本畜産副産物協会</t>
    <phoneticPr fontId="1"/>
  </si>
  <si>
    <t>一般社団法人日本畜産副産物協会</t>
  </si>
  <si>
    <t>平成23年度畜産副産物適正処分等推進事業（肉骨粉適正処分対策事業）</t>
    <phoneticPr fontId="1"/>
  </si>
  <si>
    <t>（社）中央畜産会</t>
    <phoneticPr fontId="1"/>
  </si>
  <si>
    <t>平成23年度肉用牛経営安定対策補完事業（大規模公共牧場肉用牛資源供給拡大対策事業）</t>
    <phoneticPr fontId="1"/>
  </si>
  <si>
    <t>平成23年度国産畜産物安心確保等支援事業（家畜排せつ物利活用推進事業）</t>
    <rPh sb="21" eb="23">
      <t>カチク</t>
    </rPh>
    <rPh sb="23" eb="24">
      <t>ハイ</t>
    </rPh>
    <rPh sb="26" eb="27">
      <t>ブツ</t>
    </rPh>
    <rPh sb="27" eb="30">
      <t>リカツヨウ</t>
    </rPh>
    <rPh sb="30" eb="32">
      <t>スイシン</t>
    </rPh>
    <rPh sb="32" eb="34">
      <t>ジギョウ</t>
    </rPh>
    <phoneticPr fontId="10"/>
  </si>
  <si>
    <t>（財）日本食肉消費総合センター</t>
  </si>
  <si>
    <t>公益財団法人日本食肉消費総合センター</t>
  </si>
  <si>
    <t>平成23年度国産畜産物安心確保等支援事業（緊急時食肉安全性等情報提供事業）</t>
    <phoneticPr fontId="1"/>
  </si>
  <si>
    <t>（社）日本畜産副産物協会</t>
  </si>
  <si>
    <t>平成23年度畜産副産物適正処分等推進事業（牛せき柱適正管理等推進事業）</t>
    <phoneticPr fontId="1"/>
  </si>
  <si>
    <t>平成23年度畜産副産物適正処分等推進事業（畜産副産物需給安定推進事業）</t>
    <rPh sb="0" eb="2">
      <t>ヘイセイ</t>
    </rPh>
    <rPh sb="4" eb="6">
      <t>ネンド</t>
    </rPh>
    <phoneticPr fontId="1"/>
  </si>
  <si>
    <t>平成24年度畜産副産物適正処分等推進事業（牛せき柱適正管理等推進事業）</t>
    <phoneticPr fontId="1"/>
  </si>
  <si>
    <t>平成24年5月30日
平成24年11月30日</t>
    <rPh sb="0" eb="2">
      <t>ヘイセイ</t>
    </rPh>
    <rPh sb="4" eb="5">
      <t>ネン</t>
    </rPh>
    <rPh sb="6" eb="7">
      <t>ガツ</t>
    </rPh>
    <rPh sb="9" eb="10">
      <t>ニチ</t>
    </rPh>
    <rPh sb="11" eb="13">
      <t>ヘイセイ</t>
    </rPh>
    <rPh sb="15" eb="16">
      <t>ネン</t>
    </rPh>
    <rPh sb="18" eb="19">
      <t>ガツ</t>
    </rPh>
    <rPh sb="21" eb="22">
      <t>ニチ</t>
    </rPh>
    <phoneticPr fontId="1"/>
  </si>
  <si>
    <t>平成23年度家畜防疫互助基金造成等支援事業（中央推進事業）</t>
    <rPh sb="6" eb="8">
      <t>カチク</t>
    </rPh>
    <rPh sb="8" eb="10">
      <t>ボウエキ</t>
    </rPh>
    <rPh sb="10" eb="12">
      <t>ゴジョ</t>
    </rPh>
    <rPh sb="12" eb="14">
      <t>キキン</t>
    </rPh>
    <rPh sb="14" eb="16">
      <t>ゾウセイ</t>
    </rPh>
    <rPh sb="16" eb="17">
      <t>ナド</t>
    </rPh>
    <rPh sb="17" eb="19">
      <t>シエン</t>
    </rPh>
    <rPh sb="19" eb="21">
      <t>ジギョウ</t>
    </rPh>
    <rPh sb="22" eb="24">
      <t>チュウオウ</t>
    </rPh>
    <rPh sb="24" eb="26">
      <t>スイシン</t>
    </rPh>
    <rPh sb="26" eb="28">
      <t>ジギョウ</t>
    </rPh>
    <phoneticPr fontId="10"/>
  </si>
  <si>
    <t>（社）全国肉用牛振興基金協会</t>
    <phoneticPr fontId="1"/>
  </si>
  <si>
    <t>社団法人全国肉用牛振興基金協会</t>
  </si>
  <si>
    <t>平成23年度肉用牛経営安定対策補完事業（肉用牛生産基盤強化等対策事業）</t>
    <rPh sb="5" eb="6">
      <t>ド</t>
    </rPh>
    <phoneticPr fontId="1"/>
  </si>
  <si>
    <t>（社）酪農ヘルパー全国協会</t>
    <phoneticPr fontId="1"/>
  </si>
  <si>
    <t>平成24年度酪農経営安定対策補完事業（酪農経営安定化支援ヘルパー事業）</t>
    <phoneticPr fontId="1"/>
  </si>
  <si>
    <t>平成24年6月20日
平成24年8月31日
平成25年2月8日</t>
    <rPh sb="0" eb="2">
      <t>ヘイセイ</t>
    </rPh>
    <rPh sb="4" eb="5">
      <t>ネン</t>
    </rPh>
    <rPh sb="6" eb="7">
      <t>ガツ</t>
    </rPh>
    <rPh sb="9" eb="10">
      <t>ニチ</t>
    </rPh>
    <rPh sb="11" eb="13">
      <t>ヘイセイ</t>
    </rPh>
    <rPh sb="15" eb="16">
      <t>ネン</t>
    </rPh>
    <rPh sb="17" eb="18">
      <t>ガツ</t>
    </rPh>
    <rPh sb="20" eb="21">
      <t>ニチ</t>
    </rPh>
    <rPh sb="22" eb="24">
      <t>ヘイセイ</t>
    </rPh>
    <rPh sb="26" eb="27">
      <t>ネン</t>
    </rPh>
    <rPh sb="28" eb="29">
      <t>ガツ</t>
    </rPh>
    <rPh sb="30" eb="31">
      <t>ニチ</t>
    </rPh>
    <phoneticPr fontId="1"/>
  </si>
  <si>
    <t>平成24年度畜産特別支援資金融通事業（家畜疾病経営維持資金融通事業）</t>
    <phoneticPr fontId="1"/>
  </si>
  <si>
    <t>平成24年6月29日
平成24年10月23日</t>
    <rPh sb="0" eb="2">
      <t>ヘイセイ</t>
    </rPh>
    <rPh sb="4" eb="5">
      <t>ネン</t>
    </rPh>
    <rPh sb="6" eb="7">
      <t>ガツ</t>
    </rPh>
    <rPh sb="9" eb="10">
      <t>ニチ</t>
    </rPh>
    <rPh sb="11" eb="13">
      <t>ヘイセイ</t>
    </rPh>
    <rPh sb="15" eb="16">
      <t>ネン</t>
    </rPh>
    <rPh sb="18" eb="19">
      <t>ガツ</t>
    </rPh>
    <rPh sb="21" eb="22">
      <t>ニチ</t>
    </rPh>
    <phoneticPr fontId="1"/>
  </si>
  <si>
    <t>平成24年度畜産副産物適正処分等推進事業（肉骨粉適正処分対策事業）</t>
  </si>
  <si>
    <t>平成24年6月29日
平成24年7月20日
平成24年8月20日
平成24年9月20日
平成24年10月19日
平成24年11月20日
平成24年12月20日
平成25年1月18日
平成25年2月20日
平成25年3月19日
平成25年3月26日</t>
    <rPh sb="0" eb="2">
      <t>ヘイセイ</t>
    </rPh>
    <rPh sb="4" eb="5">
      <t>ネン</t>
    </rPh>
    <rPh sb="6" eb="7">
      <t>ガツ</t>
    </rPh>
    <rPh sb="9" eb="10">
      <t>ニチ</t>
    </rPh>
    <rPh sb="11" eb="13">
      <t>ヘイセイ</t>
    </rPh>
    <rPh sb="15" eb="16">
      <t>ネン</t>
    </rPh>
    <rPh sb="17" eb="18">
      <t>ガツ</t>
    </rPh>
    <rPh sb="20" eb="21">
      <t>ニチ</t>
    </rPh>
    <rPh sb="22" eb="24">
      <t>ヘイセイ</t>
    </rPh>
    <rPh sb="26" eb="27">
      <t>ネン</t>
    </rPh>
    <rPh sb="28" eb="29">
      <t>ガツ</t>
    </rPh>
    <rPh sb="31" eb="32">
      <t>ニチ</t>
    </rPh>
    <rPh sb="33" eb="35">
      <t>ヘイセイ</t>
    </rPh>
    <rPh sb="37" eb="38">
      <t>ネン</t>
    </rPh>
    <rPh sb="39" eb="40">
      <t>ガツ</t>
    </rPh>
    <rPh sb="42" eb="43">
      <t>ニチ</t>
    </rPh>
    <rPh sb="44" eb="46">
      <t>ヘイセイ</t>
    </rPh>
    <rPh sb="48" eb="49">
      <t>ネン</t>
    </rPh>
    <rPh sb="51" eb="52">
      <t>ガツ</t>
    </rPh>
    <rPh sb="54" eb="55">
      <t>ニチ</t>
    </rPh>
    <rPh sb="56" eb="58">
      <t>ヘイセイ</t>
    </rPh>
    <rPh sb="60" eb="61">
      <t>ネン</t>
    </rPh>
    <rPh sb="63" eb="64">
      <t>ガツ</t>
    </rPh>
    <rPh sb="66" eb="67">
      <t>ニチ</t>
    </rPh>
    <rPh sb="68" eb="70">
      <t>ヘイセイ</t>
    </rPh>
    <rPh sb="72" eb="73">
      <t>ネン</t>
    </rPh>
    <rPh sb="75" eb="76">
      <t>ガツ</t>
    </rPh>
    <rPh sb="78" eb="79">
      <t>ニチ</t>
    </rPh>
    <rPh sb="80" eb="82">
      <t>ヘイセイ</t>
    </rPh>
    <rPh sb="84" eb="85">
      <t>ネン</t>
    </rPh>
    <rPh sb="86" eb="87">
      <t>ガツ</t>
    </rPh>
    <rPh sb="89" eb="90">
      <t>ニチ</t>
    </rPh>
    <rPh sb="91" eb="93">
      <t>ヘイセイ</t>
    </rPh>
    <rPh sb="95" eb="96">
      <t>ネン</t>
    </rPh>
    <rPh sb="97" eb="98">
      <t>ガツ</t>
    </rPh>
    <rPh sb="100" eb="101">
      <t>ニチ</t>
    </rPh>
    <rPh sb="102" eb="104">
      <t>ヘイセイ</t>
    </rPh>
    <rPh sb="106" eb="107">
      <t>ネン</t>
    </rPh>
    <rPh sb="108" eb="109">
      <t>ガツ</t>
    </rPh>
    <rPh sb="111" eb="112">
      <t>ニチ</t>
    </rPh>
    <rPh sb="113" eb="115">
      <t>ヘイセイ</t>
    </rPh>
    <rPh sb="117" eb="118">
      <t>ネン</t>
    </rPh>
    <rPh sb="119" eb="120">
      <t>ガツ</t>
    </rPh>
    <rPh sb="122" eb="123">
      <t>ニチ</t>
    </rPh>
    <phoneticPr fontId="1"/>
  </si>
  <si>
    <t>平成24年度畜産特別支援資金融通事業（大家畜・養豚特別支援資金）</t>
    <phoneticPr fontId="1"/>
  </si>
  <si>
    <t>平成24年6月29日
平成24年10月23日
平成25年2月22日</t>
    <rPh sb="0" eb="2">
      <t>ヘイセイ</t>
    </rPh>
    <rPh sb="4" eb="5">
      <t>ネン</t>
    </rPh>
    <rPh sb="6" eb="7">
      <t>ガツ</t>
    </rPh>
    <rPh sb="9" eb="10">
      <t>ニチ</t>
    </rPh>
    <rPh sb="11" eb="13">
      <t>ヘイセイ</t>
    </rPh>
    <rPh sb="15" eb="16">
      <t>ネン</t>
    </rPh>
    <rPh sb="18" eb="19">
      <t>ガツ</t>
    </rPh>
    <rPh sb="21" eb="22">
      <t>ニチ</t>
    </rPh>
    <rPh sb="23" eb="25">
      <t>ヘイセイ</t>
    </rPh>
    <rPh sb="27" eb="28">
      <t>ネン</t>
    </rPh>
    <rPh sb="29" eb="30">
      <t>ガツ</t>
    </rPh>
    <rPh sb="32" eb="33">
      <t>ニチ</t>
    </rPh>
    <phoneticPr fontId="1"/>
  </si>
  <si>
    <t>平成24年度畜産特別支援資金融通事業（家畜飼料特別支援資金）</t>
    <phoneticPr fontId="1"/>
  </si>
  <si>
    <t>平成24年度国産畜産物安心確保等支援事業（家畜個体識別システム定着化事業）</t>
    <phoneticPr fontId="1"/>
  </si>
  <si>
    <t>平成24年7月20日
平成24年8月20日
平成24年9月20日
平成24年10月19日
平成24年11月20日
平成24年12月20日
平成25年1月21日
平成25年2月20日
平成25年3月19日</t>
    <rPh sb="0" eb="2">
      <t>ヘイセイ</t>
    </rPh>
    <rPh sb="4" eb="5">
      <t>ネン</t>
    </rPh>
    <rPh sb="6" eb="7">
      <t>ガツ</t>
    </rPh>
    <rPh sb="9" eb="10">
      <t>ニチ</t>
    </rPh>
    <rPh sb="11" eb="13">
      <t>ヘイセイ</t>
    </rPh>
    <rPh sb="15" eb="16">
      <t>ネン</t>
    </rPh>
    <rPh sb="17" eb="18">
      <t>ガツ</t>
    </rPh>
    <rPh sb="20" eb="21">
      <t>ニチ</t>
    </rPh>
    <rPh sb="22" eb="24">
      <t>ヘイセイ</t>
    </rPh>
    <rPh sb="26" eb="27">
      <t>ネン</t>
    </rPh>
    <rPh sb="28" eb="29">
      <t>ガツ</t>
    </rPh>
    <rPh sb="31" eb="32">
      <t>ニチ</t>
    </rPh>
    <rPh sb="33" eb="35">
      <t>ヘイセイ</t>
    </rPh>
    <rPh sb="37" eb="38">
      <t>ネン</t>
    </rPh>
    <rPh sb="40" eb="41">
      <t>ガツ</t>
    </rPh>
    <rPh sb="43" eb="44">
      <t>ニチ</t>
    </rPh>
    <rPh sb="45" eb="47">
      <t>ヘイセイ</t>
    </rPh>
    <rPh sb="49" eb="50">
      <t>ネン</t>
    </rPh>
    <rPh sb="52" eb="53">
      <t>ガツ</t>
    </rPh>
    <rPh sb="55" eb="56">
      <t>ニチ</t>
    </rPh>
    <rPh sb="57" eb="59">
      <t>ヘイセイ</t>
    </rPh>
    <rPh sb="61" eb="62">
      <t>ネン</t>
    </rPh>
    <rPh sb="64" eb="65">
      <t>ガツ</t>
    </rPh>
    <rPh sb="67" eb="68">
      <t>ニチ</t>
    </rPh>
    <rPh sb="69" eb="71">
      <t>ヘイセイ</t>
    </rPh>
    <rPh sb="73" eb="74">
      <t>ネン</t>
    </rPh>
    <rPh sb="75" eb="76">
      <t>ガツ</t>
    </rPh>
    <rPh sb="78" eb="79">
      <t>ニチ</t>
    </rPh>
    <rPh sb="80" eb="82">
      <t>ヘイセイ</t>
    </rPh>
    <rPh sb="84" eb="85">
      <t>ネン</t>
    </rPh>
    <rPh sb="86" eb="87">
      <t>ガツ</t>
    </rPh>
    <rPh sb="89" eb="90">
      <t>ニチ</t>
    </rPh>
    <rPh sb="91" eb="93">
      <t>ヘイセイ</t>
    </rPh>
    <rPh sb="95" eb="96">
      <t>ネン</t>
    </rPh>
    <rPh sb="97" eb="98">
      <t>ガツ</t>
    </rPh>
    <rPh sb="100" eb="101">
      <t>ニチ</t>
    </rPh>
    <phoneticPr fontId="1"/>
  </si>
  <si>
    <t>平成24年度食肉流通改善合理化支援事業（食肉卸売市場機能強化事業）</t>
    <phoneticPr fontId="1"/>
  </si>
  <si>
    <t>平成24年7月20日
平成24年9月28日
平成24年11月9日
平成25年1月21日</t>
    <rPh sb="0" eb="2">
      <t>ヘイセイ</t>
    </rPh>
    <rPh sb="4" eb="5">
      <t>ネン</t>
    </rPh>
    <rPh sb="6" eb="7">
      <t>ガツ</t>
    </rPh>
    <rPh sb="9" eb="10">
      <t>ニチ</t>
    </rPh>
    <rPh sb="11" eb="13">
      <t>ヘイセイ</t>
    </rPh>
    <rPh sb="15" eb="16">
      <t>ネン</t>
    </rPh>
    <rPh sb="17" eb="18">
      <t>ガツ</t>
    </rPh>
    <rPh sb="20" eb="21">
      <t>ニチ</t>
    </rPh>
    <rPh sb="22" eb="24">
      <t>ヘイセイ</t>
    </rPh>
    <rPh sb="26" eb="27">
      <t>ネン</t>
    </rPh>
    <rPh sb="29" eb="30">
      <t>ガツ</t>
    </rPh>
    <rPh sb="31" eb="32">
      <t>ニチ</t>
    </rPh>
    <rPh sb="33" eb="35">
      <t>ヘイセイ</t>
    </rPh>
    <rPh sb="37" eb="38">
      <t>ネン</t>
    </rPh>
    <rPh sb="39" eb="40">
      <t>ガツ</t>
    </rPh>
    <rPh sb="42" eb="43">
      <t>ニチ</t>
    </rPh>
    <phoneticPr fontId="1"/>
  </si>
  <si>
    <t>平成24年度国産畜産物安心確保等支援事業（緊急時食肉安全性等情報提供事業）</t>
    <phoneticPr fontId="1"/>
  </si>
  <si>
    <t>平成24年7月31日
平成25年1月31日</t>
    <rPh sb="0" eb="2">
      <t>ヘイセイ</t>
    </rPh>
    <rPh sb="4" eb="5">
      <t>ネン</t>
    </rPh>
    <rPh sb="6" eb="7">
      <t>ガツ</t>
    </rPh>
    <rPh sb="9" eb="10">
      <t>ニチ</t>
    </rPh>
    <rPh sb="11" eb="13">
      <t>ヘイセイ</t>
    </rPh>
    <rPh sb="15" eb="16">
      <t>ネン</t>
    </rPh>
    <rPh sb="17" eb="18">
      <t>ガツ</t>
    </rPh>
    <rPh sb="20" eb="21">
      <t>ニチ</t>
    </rPh>
    <phoneticPr fontId="1"/>
  </si>
  <si>
    <t>平成24年度国産畜産物安心確保等支援事業（産業動物獣医師修学資金給付事業）</t>
    <phoneticPr fontId="1"/>
  </si>
  <si>
    <t>平成24年8月20日
平成24年12月18日</t>
    <rPh sb="0" eb="2">
      <t>ヘイセイ</t>
    </rPh>
    <rPh sb="4" eb="5">
      <t>ネン</t>
    </rPh>
    <rPh sb="6" eb="7">
      <t>ガツ</t>
    </rPh>
    <rPh sb="9" eb="10">
      <t>ニチ</t>
    </rPh>
    <rPh sb="11" eb="13">
      <t>ヘイセイ</t>
    </rPh>
    <rPh sb="15" eb="16">
      <t>ネン</t>
    </rPh>
    <rPh sb="18" eb="19">
      <t>ガツ</t>
    </rPh>
    <rPh sb="21" eb="22">
      <t>ニチ</t>
    </rPh>
    <phoneticPr fontId="1"/>
  </si>
  <si>
    <t>平成24年度国産畜産物安心確保等支援事業（家畜排せつ物利活用推進事業）</t>
    <rPh sb="21" eb="23">
      <t>カチク</t>
    </rPh>
    <rPh sb="23" eb="24">
      <t>ハイ</t>
    </rPh>
    <rPh sb="26" eb="27">
      <t>ブツ</t>
    </rPh>
    <rPh sb="27" eb="30">
      <t>リカツヨウ</t>
    </rPh>
    <rPh sb="30" eb="32">
      <t>スイシン</t>
    </rPh>
    <rPh sb="32" eb="34">
      <t>ジギョウ</t>
    </rPh>
    <phoneticPr fontId="10"/>
  </si>
  <si>
    <t>平成24年度肉用牛経営安定対策補完事業（肉用牛生産基盤強化等対策事業）</t>
    <rPh sb="5" eb="6">
      <t>ド</t>
    </rPh>
    <phoneticPr fontId="1"/>
  </si>
  <si>
    <t>（社）日本草地畜産種子協会</t>
    <rPh sb="1" eb="2">
      <t>シャ</t>
    </rPh>
    <rPh sb="3" eb="5">
      <t>ニホン</t>
    </rPh>
    <rPh sb="5" eb="7">
      <t>ソウチ</t>
    </rPh>
    <rPh sb="7" eb="9">
      <t>チクサン</t>
    </rPh>
    <rPh sb="9" eb="11">
      <t>シュシ</t>
    </rPh>
    <rPh sb="11" eb="13">
      <t>キョウカイ</t>
    </rPh>
    <phoneticPr fontId="1"/>
  </si>
  <si>
    <t>一般社団法人日本草地畜産種子協会</t>
  </si>
  <si>
    <t>平成24年度国産畜産物安心確保等支援事業（稲発酵粗飼料流通促進事業）</t>
    <rPh sb="21" eb="22">
      <t>イネ</t>
    </rPh>
    <rPh sb="22" eb="24">
      <t>ハッコウ</t>
    </rPh>
    <rPh sb="24" eb="27">
      <t>ソシリョウ</t>
    </rPh>
    <rPh sb="27" eb="29">
      <t>リュウツウ</t>
    </rPh>
    <rPh sb="29" eb="31">
      <t>ソクシン</t>
    </rPh>
    <rPh sb="31" eb="33">
      <t>ジギョウ</t>
    </rPh>
    <phoneticPr fontId="1"/>
  </si>
  <si>
    <t>（社）日本家畜商協会</t>
    <rPh sb="1" eb="2">
      <t>シャ</t>
    </rPh>
    <rPh sb="3" eb="5">
      <t>ニホン</t>
    </rPh>
    <rPh sb="5" eb="7">
      <t>カチク</t>
    </rPh>
    <rPh sb="7" eb="8">
      <t>ショウ</t>
    </rPh>
    <rPh sb="8" eb="10">
      <t>キョウカイ</t>
    </rPh>
    <phoneticPr fontId="2"/>
  </si>
  <si>
    <t>平成24年度肉用牛経営安定対策補完事業（肉用牛導入保証支援事業）</t>
    <rPh sb="0" eb="2">
      <t>ヘイセイ</t>
    </rPh>
    <rPh sb="4" eb="6">
      <t>ネンド</t>
    </rPh>
    <rPh sb="6" eb="9">
      <t>ニクヨウギュウ</t>
    </rPh>
    <phoneticPr fontId="1"/>
  </si>
  <si>
    <t>（社）配合飼料供給安定機構</t>
    <rPh sb="1" eb="2">
      <t>シャ</t>
    </rPh>
    <rPh sb="3" eb="5">
      <t>ハイゴウ</t>
    </rPh>
    <rPh sb="5" eb="7">
      <t>シリョウ</t>
    </rPh>
    <rPh sb="7" eb="9">
      <t>キョウキュウ</t>
    </rPh>
    <rPh sb="9" eb="11">
      <t>アンテイ</t>
    </rPh>
    <rPh sb="11" eb="13">
      <t>キコウ</t>
    </rPh>
    <phoneticPr fontId="1"/>
  </si>
  <si>
    <t>公益社団法人配合飼料供給安定機構</t>
  </si>
  <si>
    <t>平成24年度飼料穀物備蓄対策事業</t>
    <rPh sb="0" eb="2">
      <t>ヘイセイ</t>
    </rPh>
    <rPh sb="4" eb="6">
      <t>ネンド</t>
    </rPh>
    <rPh sb="6" eb="8">
      <t>シリョウ</t>
    </rPh>
    <rPh sb="8" eb="10">
      <t>コクモツ</t>
    </rPh>
    <rPh sb="10" eb="12">
      <t>ビチク</t>
    </rPh>
    <rPh sb="12" eb="14">
      <t>タイサク</t>
    </rPh>
    <rPh sb="14" eb="16">
      <t>ジギョウ</t>
    </rPh>
    <phoneticPr fontId="1"/>
  </si>
  <si>
    <t>農林水産消費安全技術センター</t>
    <phoneticPr fontId="1"/>
  </si>
  <si>
    <t>（公社）日本食品科学工学会</t>
    <phoneticPr fontId="1"/>
  </si>
  <si>
    <t>公益社団法人日本食品科学工学会</t>
  </si>
  <si>
    <t>個人年会費、加入費</t>
    <phoneticPr fontId="1"/>
  </si>
  <si>
    <t>平成24年5月11日
平成24年10月26日
平成25年1月25日
平成25年3月15日
平成25年3月29日</t>
    <rPh sb="0" eb="2">
      <t>ヘイセイ</t>
    </rPh>
    <rPh sb="4" eb="5">
      <t>ネン</t>
    </rPh>
    <rPh sb="6" eb="7">
      <t>ガツ</t>
    </rPh>
    <rPh sb="9" eb="10">
      <t>ニチ</t>
    </rPh>
    <rPh sb="11" eb="13">
      <t>ヘイセイ</t>
    </rPh>
    <rPh sb="15" eb="16">
      <t>ネン</t>
    </rPh>
    <rPh sb="18" eb="19">
      <t>ガツ</t>
    </rPh>
    <rPh sb="21" eb="22">
      <t>ニチ</t>
    </rPh>
    <rPh sb="23" eb="25">
      <t>ヘイセイ</t>
    </rPh>
    <rPh sb="27" eb="28">
      <t>ネン</t>
    </rPh>
    <rPh sb="29" eb="30">
      <t>ガツ</t>
    </rPh>
    <rPh sb="32" eb="33">
      <t>ニチ</t>
    </rPh>
    <rPh sb="34" eb="36">
      <t>ヘイセイ</t>
    </rPh>
    <rPh sb="38" eb="39">
      <t>ネン</t>
    </rPh>
    <rPh sb="40" eb="41">
      <t>ガツ</t>
    </rPh>
    <rPh sb="43" eb="44">
      <t>ニチ</t>
    </rPh>
    <rPh sb="45" eb="47">
      <t>ヘイセイ</t>
    </rPh>
    <rPh sb="49" eb="50">
      <t>ネン</t>
    </rPh>
    <rPh sb="51" eb="52">
      <t>ガツ</t>
    </rPh>
    <rPh sb="54" eb="55">
      <t>ニチ</t>
    </rPh>
    <phoneticPr fontId="1"/>
  </si>
  <si>
    <t>当法人の研究成果の発表のため</t>
    <phoneticPr fontId="1"/>
  </si>
  <si>
    <t>国際農林水産業研究センター</t>
    <phoneticPr fontId="1"/>
  </si>
  <si>
    <t>(財）つくば科学万博記念財団</t>
    <rPh sb="1" eb="2">
      <t>ザイ</t>
    </rPh>
    <rPh sb="6" eb="8">
      <t>カガク</t>
    </rPh>
    <rPh sb="8" eb="10">
      <t>バンパク</t>
    </rPh>
    <rPh sb="10" eb="12">
      <t>キネン</t>
    </rPh>
    <rPh sb="12" eb="14">
      <t>ザイダン</t>
    </rPh>
    <phoneticPr fontId="1"/>
  </si>
  <si>
    <t>英語研修受講料</t>
    <rPh sb="0" eb="2">
      <t>エイゴ</t>
    </rPh>
    <rPh sb="2" eb="4">
      <t>ケンシュウ</t>
    </rPh>
    <rPh sb="4" eb="7">
      <t>ジュコウリョウ</t>
    </rPh>
    <phoneticPr fontId="1"/>
  </si>
  <si>
    <t>平成24年7月27日
平成25年3月12日</t>
    <rPh sb="0" eb="2">
      <t>ヘイセイ</t>
    </rPh>
    <rPh sb="4" eb="5">
      <t>ネン</t>
    </rPh>
    <rPh sb="6" eb="7">
      <t>ツキ</t>
    </rPh>
    <rPh sb="9" eb="10">
      <t>ヒ</t>
    </rPh>
    <rPh sb="11" eb="13">
      <t>ヘイセイ</t>
    </rPh>
    <rPh sb="15" eb="16">
      <t>ネン</t>
    </rPh>
    <rPh sb="17" eb="18">
      <t>ツキ</t>
    </rPh>
    <rPh sb="20" eb="21">
      <t>ヒ</t>
    </rPh>
    <phoneticPr fontId="1"/>
  </si>
  <si>
    <t>家畜改良センター</t>
    <phoneticPr fontId="1"/>
  </si>
  <si>
    <t>（社）家畜改良事業団</t>
    <rPh sb="1" eb="2">
      <t>シャ</t>
    </rPh>
    <rPh sb="3" eb="5">
      <t>カチク</t>
    </rPh>
    <rPh sb="5" eb="7">
      <t>カイリョウ</t>
    </rPh>
    <rPh sb="7" eb="10">
      <t>ジギョウダン</t>
    </rPh>
    <phoneticPr fontId="1"/>
  </si>
  <si>
    <t>乳用種雄牛後代検定
負担金</t>
    <rPh sb="0" eb="1">
      <t>ニュウ</t>
    </rPh>
    <rPh sb="1" eb="2">
      <t>ヨウ</t>
    </rPh>
    <rPh sb="2" eb="3">
      <t>シュ</t>
    </rPh>
    <rPh sb="3" eb="4">
      <t>オス</t>
    </rPh>
    <rPh sb="4" eb="5">
      <t>ウシ</t>
    </rPh>
    <rPh sb="5" eb="6">
      <t>ウシ</t>
    </rPh>
    <rPh sb="6" eb="7">
      <t>ダイ</t>
    </rPh>
    <rPh sb="7" eb="9">
      <t>ケンテイ</t>
    </rPh>
    <rPh sb="10" eb="13">
      <t>フタンキン</t>
    </rPh>
    <phoneticPr fontId="1"/>
  </si>
  <si>
    <t>森林総合研究所</t>
    <phoneticPr fontId="1"/>
  </si>
  <si>
    <t>公益財団法人原子力安全技術センター</t>
    <rPh sb="0" eb="2">
      <t>コウエキ</t>
    </rPh>
    <rPh sb="2" eb="6">
      <t>ザイダンホウジン</t>
    </rPh>
    <phoneticPr fontId="1"/>
  </si>
  <si>
    <t>講習受講料
（第3種放射線取扱主任者講習）</t>
    <rPh sb="0" eb="2">
      <t>コウシュウ</t>
    </rPh>
    <rPh sb="2" eb="5">
      <t>ジュコウリョウ</t>
    </rPh>
    <phoneticPr fontId="1"/>
  </si>
  <si>
    <t>平成24年5月11日
平成24年5月25日</t>
    <rPh sb="0" eb="2">
      <t>ヘイセイ</t>
    </rPh>
    <rPh sb="4" eb="5">
      <t>ネン</t>
    </rPh>
    <rPh sb="6" eb="7">
      <t>ガツ</t>
    </rPh>
    <rPh sb="9" eb="10">
      <t>ニチ</t>
    </rPh>
    <rPh sb="11" eb="13">
      <t>ヘイセイ</t>
    </rPh>
    <rPh sb="15" eb="16">
      <t>ネン</t>
    </rPh>
    <rPh sb="17" eb="18">
      <t>ガツ</t>
    </rPh>
    <rPh sb="20" eb="21">
      <t>ニチ</t>
    </rPh>
    <phoneticPr fontId="1"/>
  </si>
  <si>
    <t>公益社団法人ボイラ・クレーン安全協会茨城事務所</t>
    <rPh sb="0" eb="2">
      <t>コウエキ</t>
    </rPh>
    <rPh sb="2" eb="6">
      <t>シャダンホウジン</t>
    </rPh>
    <phoneticPr fontId="10"/>
  </si>
  <si>
    <t>講習受講料
（玉掛け技能講習・床上操作式クレーン運転技能講習・普通第一種圧力容器取扱作業主任者技能講習）</t>
    <rPh sb="0" eb="2">
      <t>コウシュウ</t>
    </rPh>
    <rPh sb="2" eb="5">
      <t>ジュコウリョウ</t>
    </rPh>
    <rPh sb="7" eb="8">
      <t>タマ</t>
    </rPh>
    <rPh sb="8" eb="9">
      <t>カ</t>
    </rPh>
    <rPh sb="10" eb="12">
      <t>ギノウ</t>
    </rPh>
    <rPh sb="12" eb="14">
      <t>コウシュウ</t>
    </rPh>
    <rPh sb="15" eb="17">
      <t>ユカウエ</t>
    </rPh>
    <rPh sb="17" eb="19">
      <t>ソウサ</t>
    </rPh>
    <rPh sb="19" eb="20">
      <t>シキ</t>
    </rPh>
    <rPh sb="24" eb="26">
      <t>ウンテン</t>
    </rPh>
    <rPh sb="26" eb="28">
      <t>ギノウ</t>
    </rPh>
    <rPh sb="28" eb="30">
      <t>コウシュウ</t>
    </rPh>
    <phoneticPr fontId="10"/>
  </si>
  <si>
    <t>平成24年4月27日
平成24年5月25日
平成24年6月25日
平成24年7月25日</t>
    <rPh sb="0" eb="2">
      <t>ヘイセイ</t>
    </rPh>
    <rPh sb="4" eb="5">
      <t>ネン</t>
    </rPh>
    <rPh sb="6" eb="7">
      <t>ガツ</t>
    </rPh>
    <rPh sb="9" eb="10">
      <t>ニチ</t>
    </rPh>
    <rPh sb="11" eb="13">
      <t>ヘイセイ</t>
    </rPh>
    <rPh sb="15" eb="16">
      <t>ネン</t>
    </rPh>
    <rPh sb="17" eb="18">
      <t>ガツ</t>
    </rPh>
    <rPh sb="20" eb="21">
      <t>ニチ</t>
    </rPh>
    <rPh sb="22" eb="24">
      <t>ヘイセイ</t>
    </rPh>
    <rPh sb="26" eb="27">
      <t>ネン</t>
    </rPh>
    <rPh sb="28" eb="29">
      <t>ガツ</t>
    </rPh>
    <rPh sb="31" eb="32">
      <t>ニチ</t>
    </rPh>
    <rPh sb="33" eb="35">
      <t>ヘイセイ</t>
    </rPh>
    <rPh sb="37" eb="38">
      <t>ネン</t>
    </rPh>
    <rPh sb="39" eb="40">
      <t>ガツ</t>
    </rPh>
    <rPh sb="42" eb="43">
      <t>ニチ</t>
    </rPh>
    <phoneticPr fontId="1"/>
  </si>
  <si>
    <t>公益財団法人つくば科学万博記念財団</t>
    <rPh sb="0" eb="2">
      <t>コウエキ</t>
    </rPh>
    <rPh sb="2" eb="6">
      <t>ザイダンホウジン</t>
    </rPh>
    <rPh sb="9" eb="11">
      <t>カガク</t>
    </rPh>
    <rPh sb="11" eb="13">
      <t>バンパク</t>
    </rPh>
    <rPh sb="13" eb="15">
      <t>キネン</t>
    </rPh>
    <rPh sb="15" eb="17">
      <t>ザイダン</t>
    </rPh>
    <phoneticPr fontId="1"/>
  </si>
  <si>
    <t>英語研修受講料　　　（３名）</t>
    <rPh sb="0" eb="2">
      <t>エイゴ</t>
    </rPh>
    <rPh sb="2" eb="4">
      <t>ケンシュウ</t>
    </rPh>
    <rPh sb="4" eb="7">
      <t>ジュコウリョウ</t>
    </rPh>
    <rPh sb="12" eb="13">
      <t>メイ</t>
    </rPh>
    <phoneticPr fontId="1"/>
  </si>
  <si>
    <t>平成24年7月10日
平成25年2月27日</t>
    <rPh sb="0" eb="2">
      <t>ヘイセイ</t>
    </rPh>
    <rPh sb="4" eb="5">
      <t>ネン</t>
    </rPh>
    <rPh sb="6" eb="7">
      <t>ガツ</t>
    </rPh>
    <rPh sb="9" eb="10">
      <t>ニチ</t>
    </rPh>
    <rPh sb="17" eb="18">
      <t>ガツ</t>
    </rPh>
    <rPh sb="20" eb="21">
      <t>ニチ</t>
    </rPh>
    <phoneticPr fontId="1"/>
  </si>
  <si>
    <t>水産総合研究センター</t>
    <phoneticPr fontId="1"/>
  </si>
  <si>
    <t>公益社団法人　日本水産学会</t>
    <rPh sb="0" eb="2">
      <t>コウエキ</t>
    </rPh>
    <rPh sb="2" eb="6">
      <t>シャダンホウジン</t>
    </rPh>
    <rPh sb="7" eb="9">
      <t>ニホン</t>
    </rPh>
    <rPh sb="9" eb="11">
      <t>スイサン</t>
    </rPh>
    <rPh sb="11" eb="13">
      <t>ガッカイ</t>
    </rPh>
    <phoneticPr fontId="1"/>
  </si>
  <si>
    <t>公益社団法人日本水産学会</t>
  </si>
  <si>
    <t>水産学会参加費</t>
    <rPh sb="0" eb="2">
      <t>スイサン</t>
    </rPh>
    <rPh sb="2" eb="4">
      <t>ガッカイ</t>
    </rPh>
    <rPh sb="4" eb="7">
      <t>サンカヒ</t>
    </rPh>
    <phoneticPr fontId="1"/>
  </si>
  <si>
    <t>平成24年4月30日外</t>
    <rPh sb="0" eb="2">
      <t>ヘイセイ</t>
    </rPh>
    <rPh sb="4" eb="5">
      <t>ネン</t>
    </rPh>
    <rPh sb="6" eb="7">
      <t>ツキ</t>
    </rPh>
    <rPh sb="9" eb="10">
      <t>ニチ</t>
    </rPh>
    <rPh sb="10" eb="11">
      <t>ホカ</t>
    </rPh>
    <phoneticPr fontId="1"/>
  </si>
  <si>
    <t>財団法人　日本無線協会</t>
    <rPh sb="0" eb="4">
      <t>ザイダンホウジン</t>
    </rPh>
    <rPh sb="5" eb="7">
      <t>ニホン</t>
    </rPh>
    <rPh sb="7" eb="9">
      <t>ムセン</t>
    </rPh>
    <rPh sb="9" eb="11">
      <t>キョウカイ</t>
    </rPh>
    <phoneticPr fontId="1"/>
  </si>
  <si>
    <t>公益財団法人日本無線協会</t>
  </si>
  <si>
    <t>第2級海上無線技士免許講習費・第3級無線通信士過程認定講習費</t>
    <rPh sb="0" eb="1">
      <t>ダイ</t>
    </rPh>
    <rPh sb="2" eb="3">
      <t>キュウ</t>
    </rPh>
    <rPh sb="3" eb="5">
      <t>カイジョウ</t>
    </rPh>
    <rPh sb="5" eb="7">
      <t>ムセン</t>
    </rPh>
    <rPh sb="7" eb="9">
      <t>ギシ</t>
    </rPh>
    <rPh sb="9" eb="11">
      <t>メンキョ</t>
    </rPh>
    <rPh sb="11" eb="13">
      <t>コウシュウ</t>
    </rPh>
    <rPh sb="13" eb="14">
      <t>ヒ</t>
    </rPh>
    <rPh sb="15" eb="16">
      <t>ダイ</t>
    </rPh>
    <rPh sb="17" eb="18">
      <t>キュウ</t>
    </rPh>
    <rPh sb="18" eb="20">
      <t>ムセン</t>
    </rPh>
    <rPh sb="20" eb="22">
      <t>ツウシン</t>
    </rPh>
    <rPh sb="22" eb="23">
      <t>シ</t>
    </rPh>
    <rPh sb="23" eb="25">
      <t>カテイ</t>
    </rPh>
    <rPh sb="25" eb="27">
      <t>ニンテイ</t>
    </rPh>
    <rPh sb="27" eb="30">
      <t>コウシュウヒ</t>
    </rPh>
    <phoneticPr fontId="1"/>
  </si>
  <si>
    <t>平成24年6月30日外</t>
    <rPh sb="0" eb="2">
      <t>ヘイセイ</t>
    </rPh>
    <rPh sb="4" eb="5">
      <t>ネン</t>
    </rPh>
    <rPh sb="6" eb="7">
      <t>ツキ</t>
    </rPh>
    <rPh sb="9" eb="10">
      <t>ニチ</t>
    </rPh>
    <rPh sb="10" eb="11">
      <t>ホカ</t>
    </rPh>
    <phoneticPr fontId="1"/>
  </si>
  <si>
    <t>公益社団法人　日本アイソトープ協会</t>
    <rPh sb="0" eb="2">
      <t>コウエキ</t>
    </rPh>
    <rPh sb="2" eb="6">
      <t>シャダンホウジン</t>
    </rPh>
    <rPh sb="7" eb="9">
      <t>ニホン</t>
    </rPh>
    <rPh sb="15" eb="17">
      <t>キョウカイ</t>
    </rPh>
    <phoneticPr fontId="1"/>
  </si>
  <si>
    <t>放射線取扱主任者研修費</t>
    <rPh sb="0" eb="3">
      <t>ホウシャセン</t>
    </rPh>
    <rPh sb="3" eb="5">
      <t>トリアツカイ</t>
    </rPh>
    <rPh sb="5" eb="7">
      <t>シュニン</t>
    </rPh>
    <rPh sb="7" eb="8">
      <t>モノ</t>
    </rPh>
    <rPh sb="8" eb="11">
      <t>ケンシュウヒ</t>
    </rPh>
    <phoneticPr fontId="1"/>
  </si>
  <si>
    <t>平成24年8月31日外</t>
    <rPh sb="0" eb="2">
      <t>ヘイセイ</t>
    </rPh>
    <rPh sb="4" eb="5">
      <t>ネン</t>
    </rPh>
    <rPh sb="6" eb="7">
      <t>ツキ</t>
    </rPh>
    <rPh sb="9" eb="10">
      <t>ニチ</t>
    </rPh>
    <rPh sb="10" eb="11">
      <t>ホカ</t>
    </rPh>
    <phoneticPr fontId="1"/>
  </si>
  <si>
    <t>水産大学校</t>
    <phoneticPr fontId="1"/>
  </si>
  <si>
    <t>社団法人日本水産学会</t>
    <rPh sb="0" eb="4">
      <t>シャダンホウジン</t>
    </rPh>
    <rPh sb="4" eb="6">
      <t>ニホン</t>
    </rPh>
    <rPh sb="6" eb="8">
      <t>スイサン</t>
    </rPh>
    <rPh sb="8" eb="10">
      <t>ガッカイ</t>
    </rPh>
    <phoneticPr fontId="1"/>
  </si>
  <si>
    <t>平成24年9月14日
　他8件※</t>
    <rPh sb="0" eb="2">
      <t>ヘイセイ</t>
    </rPh>
    <rPh sb="4" eb="5">
      <t>ネン</t>
    </rPh>
    <rPh sb="6" eb="7">
      <t>ガツ</t>
    </rPh>
    <rPh sb="9" eb="10">
      <t>ニチ</t>
    </rPh>
    <rPh sb="12" eb="13">
      <t>ホカ</t>
    </rPh>
    <rPh sb="14" eb="15">
      <t>ケン</t>
    </rPh>
    <phoneticPr fontId="1"/>
  </si>
  <si>
    <t>社団法人ボイラ・クレーン安全協会</t>
    <rPh sb="0" eb="4">
      <t>シャダンホウジン</t>
    </rPh>
    <rPh sb="12" eb="14">
      <t>アンゼン</t>
    </rPh>
    <rPh sb="14" eb="16">
      <t>キョウカイ</t>
    </rPh>
    <phoneticPr fontId="1"/>
  </si>
  <si>
    <t>クレーン運転・玉掛け技能講習受講料</t>
    <rPh sb="10" eb="12">
      <t>ギノウ</t>
    </rPh>
    <rPh sb="12" eb="14">
      <t>コウシュウ</t>
    </rPh>
    <rPh sb="14" eb="17">
      <t>ジュコウリョウ</t>
    </rPh>
    <phoneticPr fontId="1"/>
  </si>
  <si>
    <t>平成24年7月12日
平成24年7月18日</t>
    <phoneticPr fontId="1"/>
  </si>
  <si>
    <t>財団法人日本海洋レジャー安全・振興協会</t>
    <rPh sb="0" eb="4">
      <t>ザイダンホウジン</t>
    </rPh>
    <rPh sb="4" eb="6">
      <t>ニホン</t>
    </rPh>
    <rPh sb="6" eb="8">
      <t>カイヨウ</t>
    </rPh>
    <rPh sb="12" eb="14">
      <t>アンゼン</t>
    </rPh>
    <rPh sb="15" eb="17">
      <t>シンコウ</t>
    </rPh>
    <rPh sb="17" eb="19">
      <t>キョウカイ</t>
    </rPh>
    <phoneticPr fontId="1"/>
  </si>
  <si>
    <t>一般財団法人日本海洋レジャー安全・振興協会</t>
  </si>
  <si>
    <t>船舶職員教習所教員講習受講料</t>
    <rPh sb="9" eb="11">
      <t>コウシュウ</t>
    </rPh>
    <rPh sb="11" eb="14">
      <t>ジュコウリョウ</t>
    </rPh>
    <phoneticPr fontId="1"/>
  </si>
  <si>
    <t>平成24年6月27日
平成24年6月29日</t>
    <phoneticPr fontId="1"/>
  </si>
  <si>
    <t>農業生物資源研究所</t>
    <phoneticPr fontId="1"/>
  </si>
  <si>
    <t>(財)つくば科学万博記念財団</t>
    <rPh sb="0" eb="3">
      <t>ザイ</t>
    </rPh>
    <rPh sb="6" eb="8">
      <t>カガク</t>
    </rPh>
    <rPh sb="8" eb="10">
      <t>バンパク</t>
    </rPh>
    <rPh sb="10" eb="12">
      <t>キネン</t>
    </rPh>
    <rPh sb="12" eb="14">
      <t>ザイダン</t>
    </rPh>
    <phoneticPr fontId="1"/>
  </si>
  <si>
    <t>(財)主婦会館</t>
    <rPh sb="0" eb="3">
      <t>ザイ</t>
    </rPh>
    <rPh sb="3" eb="5">
      <t>シュフ</t>
    </rPh>
    <rPh sb="5" eb="7">
      <t>カイカン</t>
    </rPh>
    <phoneticPr fontId="1"/>
  </si>
  <si>
    <t>一般財団法人主婦会館</t>
  </si>
  <si>
    <t>平成２４年度NIASオープンカレッジ会場借料</t>
    <rPh sb="0" eb="2">
      <t>ヘイセイ</t>
    </rPh>
    <rPh sb="4" eb="6">
      <t>ネンド</t>
    </rPh>
    <rPh sb="18" eb="20">
      <t>カイジョウ</t>
    </rPh>
    <rPh sb="20" eb="22">
      <t>シャクリョウ</t>
    </rPh>
    <phoneticPr fontId="1"/>
  </si>
  <si>
    <t>農業環境技術研究所</t>
    <phoneticPr fontId="1"/>
  </si>
  <si>
    <t>(公社）日本監査役協会</t>
    <rPh sb="1" eb="3">
      <t>コウシャ</t>
    </rPh>
    <rPh sb="4" eb="6">
      <t>ニホン</t>
    </rPh>
    <rPh sb="6" eb="9">
      <t>カンサヤク</t>
    </rPh>
    <rPh sb="9" eb="11">
      <t>キョウカイ</t>
    </rPh>
    <phoneticPr fontId="1"/>
  </si>
  <si>
    <t>協会費（法人会費、年会費）</t>
    <rPh sb="0" eb="2">
      <t>キョウカイ</t>
    </rPh>
    <rPh sb="2" eb="3">
      <t>ヒ</t>
    </rPh>
    <rPh sb="4" eb="6">
      <t>ホウジン</t>
    </rPh>
    <rPh sb="6" eb="8">
      <t>カイヒ</t>
    </rPh>
    <rPh sb="9" eb="12">
      <t>ネンカイヒ</t>
    </rPh>
    <phoneticPr fontId="1"/>
  </si>
  <si>
    <t>一口100,000</t>
    <rPh sb="0" eb="2">
      <t>ヒトクチ</t>
    </rPh>
    <phoneticPr fontId="1"/>
  </si>
  <si>
    <t>監事の監査活動について一層の充実・強化が求められており、月刊誌や講演会により監査に関する法律等の解説や最新情報、監査実務の事例等の提供を受けることは職務遂行上非常に有益であるため。</t>
    <rPh sb="0" eb="2">
      <t>カンジ</t>
    </rPh>
    <rPh sb="3" eb="5">
      <t>カンサ</t>
    </rPh>
    <rPh sb="5" eb="7">
      <t>カツドウ</t>
    </rPh>
    <rPh sb="11" eb="13">
      <t>イッソウ</t>
    </rPh>
    <rPh sb="14" eb="16">
      <t>ジュウジツ</t>
    </rPh>
    <rPh sb="17" eb="19">
      <t>キョウカ</t>
    </rPh>
    <rPh sb="20" eb="21">
      <t>モト</t>
    </rPh>
    <rPh sb="28" eb="31">
      <t>ゲッカンシ</t>
    </rPh>
    <rPh sb="32" eb="35">
      <t>コウエンカイ</t>
    </rPh>
    <rPh sb="38" eb="40">
      <t>カンサ</t>
    </rPh>
    <rPh sb="41" eb="42">
      <t>カン</t>
    </rPh>
    <rPh sb="44" eb="46">
      <t>ホウリツ</t>
    </rPh>
    <rPh sb="46" eb="47">
      <t>トウ</t>
    </rPh>
    <rPh sb="48" eb="50">
      <t>カイセツ</t>
    </rPh>
    <rPh sb="51" eb="53">
      <t>サイシン</t>
    </rPh>
    <rPh sb="53" eb="55">
      <t>ジョウホウ</t>
    </rPh>
    <rPh sb="56" eb="58">
      <t>カンサ</t>
    </rPh>
    <rPh sb="58" eb="60">
      <t>ジツム</t>
    </rPh>
    <rPh sb="61" eb="63">
      <t>ジレイ</t>
    </rPh>
    <rPh sb="63" eb="64">
      <t>トウ</t>
    </rPh>
    <rPh sb="65" eb="67">
      <t>テイキョウ</t>
    </rPh>
    <rPh sb="68" eb="69">
      <t>ウ</t>
    </rPh>
    <rPh sb="74" eb="76">
      <t>ショクム</t>
    </rPh>
    <rPh sb="76" eb="78">
      <t>スイコウ</t>
    </rPh>
    <rPh sb="78" eb="79">
      <t>ジョウ</t>
    </rPh>
    <rPh sb="79" eb="81">
      <t>ヒジョウ</t>
    </rPh>
    <rPh sb="82" eb="84">
      <t>ユウエキ</t>
    </rPh>
    <phoneticPr fontId="1"/>
  </si>
  <si>
    <t>（公財）つくば科学万博記念財団</t>
    <rPh sb="1" eb="2">
      <t>コウ</t>
    </rPh>
    <rPh sb="2" eb="3">
      <t>ザイ</t>
    </rPh>
    <rPh sb="7" eb="9">
      <t>カガク</t>
    </rPh>
    <rPh sb="9" eb="11">
      <t>バンパク</t>
    </rPh>
    <rPh sb="11" eb="13">
      <t>キネン</t>
    </rPh>
    <rPh sb="13" eb="15">
      <t>ザイダン</t>
    </rPh>
    <phoneticPr fontId="1"/>
  </si>
  <si>
    <t>英語研修受講</t>
    <rPh sb="0" eb="2">
      <t>エイゴ</t>
    </rPh>
    <rPh sb="2" eb="4">
      <t>ケンシュウ</t>
    </rPh>
    <rPh sb="4" eb="6">
      <t>ジュコウ</t>
    </rPh>
    <phoneticPr fontId="1"/>
  </si>
  <si>
    <t>平成24年7月13日
平成25年3月7日</t>
    <rPh sb="0" eb="2">
      <t>ヘイセイ</t>
    </rPh>
    <rPh sb="4" eb="5">
      <t>ネン</t>
    </rPh>
    <rPh sb="6" eb="7">
      <t>ガツ</t>
    </rPh>
    <rPh sb="9" eb="10">
      <t>ニチ</t>
    </rPh>
    <rPh sb="11" eb="13">
      <t>ヘイセイ</t>
    </rPh>
    <rPh sb="15" eb="16">
      <t>ネン</t>
    </rPh>
    <rPh sb="17" eb="18">
      <t>ガツ</t>
    </rPh>
    <rPh sb="19" eb="20">
      <t>ニチ</t>
    </rPh>
    <phoneticPr fontId="1"/>
  </si>
  <si>
    <t>農業・食品産業技術総合研究機構</t>
    <phoneticPr fontId="1"/>
  </si>
  <si>
    <t>（財）安全衛生技術試験協会</t>
    <rPh sb="1" eb="2">
      <t>ザイ</t>
    </rPh>
    <rPh sb="3" eb="5">
      <t>アンゼン</t>
    </rPh>
    <rPh sb="5" eb="7">
      <t>エイセイ</t>
    </rPh>
    <rPh sb="7" eb="9">
      <t>ギジュツ</t>
    </rPh>
    <rPh sb="9" eb="11">
      <t>シケン</t>
    </rPh>
    <rPh sb="11" eb="13">
      <t>キョウカイ</t>
    </rPh>
    <phoneticPr fontId="1"/>
  </si>
  <si>
    <t>公益財団法人安全衛生技術試験協会</t>
  </si>
  <si>
    <t>試験手数料</t>
    <rPh sb="0" eb="2">
      <t>シケン</t>
    </rPh>
    <rPh sb="2" eb="5">
      <t>テスウリョウ</t>
    </rPh>
    <phoneticPr fontId="1"/>
  </si>
  <si>
    <t>平成24年7月20日
平成24年7月27日
平成24年8月3日
平成24年9月21日
平成24年9月28日
平成24年10月26日
平成24年11月9日
平成24年12月14日</t>
    <rPh sb="0" eb="2">
      <t>ヘイセイ</t>
    </rPh>
    <rPh sb="4" eb="5">
      <t>ネン</t>
    </rPh>
    <rPh sb="6" eb="7">
      <t>ガツ</t>
    </rPh>
    <rPh sb="9" eb="10">
      <t>ニチ</t>
    </rPh>
    <rPh sb="11" eb="13">
      <t>ヘイセイ</t>
    </rPh>
    <rPh sb="15" eb="16">
      <t>ネン</t>
    </rPh>
    <rPh sb="17" eb="18">
      <t>ガツ</t>
    </rPh>
    <rPh sb="20" eb="21">
      <t>ニチ</t>
    </rPh>
    <rPh sb="22" eb="24">
      <t>ヘイセイ</t>
    </rPh>
    <rPh sb="26" eb="27">
      <t>ネン</t>
    </rPh>
    <rPh sb="28" eb="29">
      <t>ガツ</t>
    </rPh>
    <rPh sb="30" eb="31">
      <t>ニチ</t>
    </rPh>
    <rPh sb="32" eb="34">
      <t>ヘイセイ</t>
    </rPh>
    <rPh sb="36" eb="37">
      <t>ネン</t>
    </rPh>
    <rPh sb="38" eb="39">
      <t>ガツ</t>
    </rPh>
    <rPh sb="41" eb="42">
      <t>ニチ</t>
    </rPh>
    <rPh sb="43" eb="45">
      <t>ヘイセイ</t>
    </rPh>
    <rPh sb="47" eb="48">
      <t>ネン</t>
    </rPh>
    <rPh sb="49" eb="50">
      <t>ガツ</t>
    </rPh>
    <rPh sb="52" eb="53">
      <t>ニチ</t>
    </rPh>
    <rPh sb="54" eb="56">
      <t>ヘイセイ</t>
    </rPh>
    <rPh sb="58" eb="59">
      <t>ネン</t>
    </rPh>
    <rPh sb="61" eb="62">
      <t>ガツ</t>
    </rPh>
    <rPh sb="64" eb="65">
      <t>ニチ</t>
    </rPh>
    <rPh sb="66" eb="68">
      <t>ヘイセイ</t>
    </rPh>
    <rPh sb="70" eb="71">
      <t>ネン</t>
    </rPh>
    <rPh sb="73" eb="74">
      <t>ガツ</t>
    </rPh>
    <rPh sb="75" eb="76">
      <t>ニチ</t>
    </rPh>
    <rPh sb="77" eb="79">
      <t>ヘイセイ</t>
    </rPh>
    <rPh sb="81" eb="82">
      <t>ネン</t>
    </rPh>
    <rPh sb="84" eb="85">
      <t>ガツ</t>
    </rPh>
    <rPh sb="87" eb="88">
      <t>ニチ</t>
    </rPh>
    <phoneticPr fontId="1"/>
  </si>
  <si>
    <t>（社）建設荷役車両安全技術協会</t>
    <rPh sb="1" eb="2">
      <t>シャ</t>
    </rPh>
    <phoneticPr fontId="7"/>
  </si>
  <si>
    <t>公益社団法人建設荷役車両安全技術協会</t>
  </si>
  <si>
    <t>各種講習受講料</t>
    <rPh sb="0" eb="2">
      <t>カクシュ</t>
    </rPh>
    <rPh sb="2" eb="4">
      <t>コウシュウ</t>
    </rPh>
    <rPh sb="4" eb="7">
      <t>ジュコウリョウ</t>
    </rPh>
    <phoneticPr fontId="1"/>
  </si>
  <si>
    <t>平成24年6月8日
平成24年8月17日
平成24年9月21日
平成24年11月2日</t>
    <rPh sb="0" eb="2">
      <t>ヘイセイ</t>
    </rPh>
    <rPh sb="4" eb="5">
      <t>ネン</t>
    </rPh>
    <rPh sb="6" eb="7">
      <t>ガツ</t>
    </rPh>
    <rPh sb="8" eb="9">
      <t>ニチ</t>
    </rPh>
    <rPh sb="10" eb="12">
      <t>ヘイセイ</t>
    </rPh>
    <rPh sb="14" eb="15">
      <t>ネン</t>
    </rPh>
    <rPh sb="16" eb="17">
      <t>ガツ</t>
    </rPh>
    <rPh sb="19" eb="20">
      <t>ニチ</t>
    </rPh>
    <rPh sb="21" eb="23">
      <t>ヘイセイ</t>
    </rPh>
    <rPh sb="25" eb="26">
      <t>ネン</t>
    </rPh>
    <rPh sb="27" eb="28">
      <t>ガツ</t>
    </rPh>
    <rPh sb="30" eb="31">
      <t>ニチ</t>
    </rPh>
    <rPh sb="32" eb="34">
      <t>ヘイセイ</t>
    </rPh>
    <rPh sb="36" eb="37">
      <t>ネン</t>
    </rPh>
    <rPh sb="39" eb="40">
      <t>ガツ</t>
    </rPh>
    <rPh sb="41" eb="42">
      <t>ニチ</t>
    </rPh>
    <phoneticPr fontId="1"/>
  </si>
  <si>
    <t>（社）自動車技術会</t>
    <rPh sb="1" eb="2">
      <t>シャ</t>
    </rPh>
    <phoneticPr fontId="1"/>
  </si>
  <si>
    <t>公益社団法人自動車技術会</t>
  </si>
  <si>
    <t>講演会等参加費</t>
    <rPh sb="0" eb="3">
      <t>コウエンカイ</t>
    </rPh>
    <rPh sb="3" eb="4">
      <t>トウ</t>
    </rPh>
    <rPh sb="4" eb="7">
      <t>サンカヒ</t>
    </rPh>
    <phoneticPr fontId="1"/>
  </si>
  <si>
    <t>平成24年12月17日
平成25年3月15日
平成25年3月29日</t>
    <rPh sb="0" eb="2">
      <t>ヘイセイ</t>
    </rPh>
    <rPh sb="4" eb="5">
      <t>ネン</t>
    </rPh>
    <rPh sb="7" eb="8">
      <t>ガツ</t>
    </rPh>
    <rPh sb="10" eb="11">
      <t>ニチ</t>
    </rPh>
    <rPh sb="12" eb="14">
      <t>ヘイセイ</t>
    </rPh>
    <rPh sb="16" eb="17">
      <t>ネン</t>
    </rPh>
    <rPh sb="18" eb="19">
      <t>ガツ</t>
    </rPh>
    <rPh sb="21" eb="22">
      <t>ニチ</t>
    </rPh>
    <rPh sb="23" eb="25">
      <t>ヘイセイ</t>
    </rPh>
    <rPh sb="27" eb="28">
      <t>ネン</t>
    </rPh>
    <rPh sb="29" eb="30">
      <t>ガツ</t>
    </rPh>
    <rPh sb="32" eb="33">
      <t>ニチ</t>
    </rPh>
    <phoneticPr fontId="1"/>
  </si>
  <si>
    <t>（社）全国和牛登録協会</t>
    <rPh sb="1" eb="2">
      <t>シャ</t>
    </rPh>
    <rPh sb="3" eb="5">
      <t>ゼンコク</t>
    </rPh>
    <rPh sb="5" eb="7">
      <t>ワギュウ</t>
    </rPh>
    <rPh sb="7" eb="9">
      <t>トウロク</t>
    </rPh>
    <rPh sb="9" eb="11">
      <t>キョウカイ</t>
    </rPh>
    <phoneticPr fontId="1"/>
  </si>
  <si>
    <t>公益社団法人全国和牛登録協会</t>
  </si>
  <si>
    <t>登録料</t>
    <rPh sb="0" eb="3">
      <t>トウロクリョウ</t>
    </rPh>
    <phoneticPr fontId="1"/>
  </si>
  <si>
    <t>平成24年6月8日
平成24年7月13日
平成24年7月20日
平成24年8月3日
平成24年8月10日
平成24年9月7日
平成24年10月12日
平成24年10月26日
平成24年12月21日
平成25年2月8日
平成25年2月22日
平成25年3月22日
平成25年3月29日</t>
    <rPh sb="0" eb="2">
      <t>ヘイセイ</t>
    </rPh>
    <rPh sb="4" eb="5">
      <t>ネン</t>
    </rPh>
    <rPh sb="6" eb="7">
      <t>ガツ</t>
    </rPh>
    <rPh sb="8" eb="9">
      <t>ニチ</t>
    </rPh>
    <rPh sb="10" eb="12">
      <t>ヘイセイ</t>
    </rPh>
    <rPh sb="14" eb="15">
      <t>ネン</t>
    </rPh>
    <rPh sb="16" eb="17">
      <t>ガツ</t>
    </rPh>
    <rPh sb="19" eb="20">
      <t>ニチ</t>
    </rPh>
    <rPh sb="21" eb="23">
      <t>ヘイセイ</t>
    </rPh>
    <rPh sb="25" eb="26">
      <t>ネン</t>
    </rPh>
    <rPh sb="27" eb="28">
      <t>ガツ</t>
    </rPh>
    <rPh sb="30" eb="31">
      <t>ニチ</t>
    </rPh>
    <rPh sb="32" eb="34">
      <t>ヘイセイ</t>
    </rPh>
    <rPh sb="36" eb="37">
      <t>ネン</t>
    </rPh>
    <rPh sb="38" eb="39">
      <t>ガツ</t>
    </rPh>
    <rPh sb="40" eb="41">
      <t>ニチ</t>
    </rPh>
    <rPh sb="42" eb="44">
      <t>ヘイセイ</t>
    </rPh>
    <rPh sb="46" eb="47">
      <t>ネン</t>
    </rPh>
    <rPh sb="48" eb="49">
      <t>ガツ</t>
    </rPh>
    <rPh sb="51" eb="52">
      <t>ニチ</t>
    </rPh>
    <rPh sb="53" eb="55">
      <t>ヘイセイ</t>
    </rPh>
    <rPh sb="57" eb="58">
      <t>ネン</t>
    </rPh>
    <rPh sb="59" eb="60">
      <t>ガツ</t>
    </rPh>
    <rPh sb="61" eb="62">
      <t>ニチ</t>
    </rPh>
    <rPh sb="63" eb="65">
      <t>ヘイセイ</t>
    </rPh>
    <rPh sb="67" eb="68">
      <t>ネン</t>
    </rPh>
    <rPh sb="70" eb="71">
      <t>ガツ</t>
    </rPh>
    <rPh sb="73" eb="74">
      <t>ニチ</t>
    </rPh>
    <rPh sb="75" eb="77">
      <t>ヘイセイ</t>
    </rPh>
    <rPh sb="79" eb="80">
      <t>ネン</t>
    </rPh>
    <rPh sb="82" eb="83">
      <t>ガツ</t>
    </rPh>
    <rPh sb="85" eb="86">
      <t>ニチ</t>
    </rPh>
    <rPh sb="87" eb="89">
      <t>ヘイセイ</t>
    </rPh>
    <rPh sb="91" eb="92">
      <t>ネン</t>
    </rPh>
    <rPh sb="94" eb="95">
      <t>ガツ</t>
    </rPh>
    <rPh sb="97" eb="98">
      <t>ニチ</t>
    </rPh>
    <rPh sb="99" eb="101">
      <t>ヘイセイ</t>
    </rPh>
    <rPh sb="103" eb="104">
      <t>ネン</t>
    </rPh>
    <rPh sb="105" eb="106">
      <t>ガツ</t>
    </rPh>
    <rPh sb="107" eb="108">
      <t>ニチ</t>
    </rPh>
    <rPh sb="109" eb="111">
      <t>ヘイセイ</t>
    </rPh>
    <rPh sb="113" eb="114">
      <t>ネン</t>
    </rPh>
    <rPh sb="115" eb="116">
      <t>ガツ</t>
    </rPh>
    <rPh sb="118" eb="119">
      <t>ニチ</t>
    </rPh>
    <rPh sb="120" eb="122">
      <t>ヘイセイ</t>
    </rPh>
    <rPh sb="124" eb="125">
      <t>ネン</t>
    </rPh>
    <rPh sb="126" eb="127">
      <t>ガツ</t>
    </rPh>
    <rPh sb="129" eb="130">
      <t>ニチ</t>
    </rPh>
    <rPh sb="131" eb="133">
      <t>ヘイセイ</t>
    </rPh>
    <rPh sb="135" eb="136">
      <t>ネン</t>
    </rPh>
    <rPh sb="137" eb="138">
      <t>ガツ</t>
    </rPh>
    <rPh sb="140" eb="141">
      <t>ニチ</t>
    </rPh>
    <phoneticPr fontId="1"/>
  </si>
  <si>
    <t>（財）つくば科学万博記念財団</t>
    <rPh sb="1" eb="2">
      <t>ザイ</t>
    </rPh>
    <rPh sb="6" eb="8">
      <t>カガク</t>
    </rPh>
    <rPh sb="8" eb="10">
      <t>バンパク</t>
    </rPh>
    <rPh sb="10" eb="12">
      <t>キネン</t>
    </rPh>
    <rPh sb="12" eb="14">
      <t>ザイダン</t>
    </rPh>
    <phoneticPr fontId="1"/>
  </si>
  <si>
    <t>平成24年8月3日
平成25年3月15日</t>
    <rPh sb="0" eb="2">
      <t>ヘイセイ</t>
    </rPh>
    <rPh sb="4" eb="5">
      <t>ネン</t>
    </rPh>
    <rPh sb="6" eb="7">
      <t>ガツ</t>
    </rPh>
    <rPh sb="8" eb="9">
      <t>ニチ</t>
    </rPh>
    <rPh sb="10" eb="12">
      <t>ヘイセイ</t>
    </rPh>
    <rPh sb="14" eb="15">
      <t>ネン</t>
    </rPh>
    <rPh sb="16" eb="17">
      <t>ガツ</t>
    </rPh>
    <rPh sb="19" eb="20">
      <t>ニチ</t>
    </rPh>
    <phoneticPr fontId="1"/>
  </si>
  <si>
    <t>（社）土浦労働基準協会</t>
    <rPh sb="1" eb="2">
      <t>シャ</t>
    </rPh>
    <rPh sb="3" eb="5">
      <t>ツチウラ</t>
    </rPh>
    <rPh sb="5" eb="11">
      <t>ロウドウキジュンキョウカイ</t>
    </rPh>
    <phoneticPr fontId="1"/>
  </si>
  <si>
    <t>一般社団法人土浦労働基準協会</t>
    <phoneticPr fontId="1"/>
  </si>
  <si>
    <t>受講料</t>
    <rPh sb="0" eb="3">
      <t>ジュコウリョウ</t>
    </rPh>
    <phoneticPr fontId="1"/>
  </si>
  <si>
    <t>平成24年6月1日
平成24年7月13日
平成24年10月5日
平成24年10月26日
平成24年11月9日
平成24年11月26日
平成24年12月7日
平成25年1月11日</t>
    <rPh sb="0" eb="2">
      <t>ヘイセイ</t>
    </rPh>
    <rPh sb="4" eb="5">
      <t>ネン</t>
    </rPh>
    <rPh sb="6" eb="7">
      <t>ガツ</t>
    </rPh>
    <rPh sb="8" eb="9">
      <t>ニチ</t>
    </rPh>
    <rPh sb="10" eb="12">
      <t>ヘイセイ</t>
    </rPh>
    <rPh sb="14" eb="15">
      <t>ネン</t>
    </rPh>
    <rPh sb="16" eb="17">
      <t>ガツ</t>
    </rPh>
    <rPh sb="19" eb="20">
      <t>ニチ</t>
    </rPh>
    <rPh sb="21" eb="23">
      <t>ヘイセイ</t>
    </rPh>
    <rPh sb="25" eb="26">
      <t>ネン</t>
    </rPh>
    <rPh sb="28" eb="29">
      <t>ガツ</t>
    </rPh>
    <rPh sb="30" eb="31">
      <t>ニチ</t>
    </rPh>
    <rPh sb="32" eb="34">
      <t>ヘイセイ</t>
    </rPh>
    <rPh sb="36" eb="37">
      <t>ネン</t>
    </rPh>
    <rPh sb="39" eb="40">
      <t>ガツ</t>
    </rPh>
    <rPh sb="42" eb="43">
      <t>ニチ</t>
    </rPh>
    <rPh sb="44" eb="46">
      <t>ヘイセイ</t>
    </rPh>
    <rPh sb="48" eb="49">
      <t>ネン</t>
    </rPh>
    <rPh sb="51" eb="52">
      <t>ガツ</t>
    </rPh>
    <rPh sb="53" eb="54">
      <t>ニチ</t>
    </rPh>
    <rPh sb="55" eb="57">
      <t>ヘイセイ</t>
    </rPh>
    <rPh sb="59" eb="60">
      <t>ネン</t>
    </rPh>
    <rPh sb="62" eb="63">
      <t>ガツ</t>
    </rPh>
    <rPh sb="65" eb="66">
      <t>ニチ</t>
    </rPh>
    <rPh sb="67" eb="69">
      <t>ヘイセイ</t>
    </rPh>
    <rPh sb="71" eb="72">
      <t>ネン</t>
    </rPh>
    <rPh sb="74" eb="75">
      <t>ガツ</t>
    </rPh>
    <rPh sb="76" eb="77">
      <t>ニチ</t>
    </rPh>
    <rPh sb="78" eb="80">
      <t>ヘイセイ</t>
    </rPh>
    <rPh sb="82" eb="83">
      <t>ネン</t>
    </rPh>
    <rPh sb="84" eb="85">
      <t>ガツ</t>
    </rPh>
    <rPh sb="87" eb="88">
      <t>ニチ</t>
    </rPh>
    <phoneticPr fontId="1"/>
  </si>
  <si>
    <t>（社）日本広報協会</t>
    <rPh sb="1" eb="2">
      <t>シャ</t>
    </rPh>
    <rPh sb="3" eb="5">
      <t>ニホン</t>
    </rPh>
    <rPh sb="5" eb="7">
      <t>コウホウ</t>
    </rPh>
    <rPh sb="7" eb="9">
      <t>キョウカイ</t>
    </rPh>
    <phoneticPr fontId="1"/>
  </si>
  <si>
    <t>公益社団法人日本広報協会</t>
  </si>
  <si>
    <t>平成24年6月8日
平成24年7月13日
平成24年12月7日
平成25年1月18日
平成25年2月8日</t>
    <rPh sb="0" eb="2">
      <t>ヘイセイ</t>
    </rPh>
    <rPh sb="4" eb="5">
      <t>ネン</t>
    </rPh>
    <rPh sb="6" eb="7">
      <t>ガツ</t>
    </rPh>
    <rPh sb="8" eb="9">
      <t>ニチ</t>
    </rPh>
    <rPh sb="10" eb="12">
      <t>ヘイセイ</t>
    </rPh>
    <rPh sb="14" eb="15">
      <t>ネン</t>
    </rPh>
    <rPh sb="16" eb="17">
      <t>ガツ</t>
    </rPh>
    <rPh sb="19" eb="20">
      <t>ニチ</t>
    </rPh>
    <rPh sb="21" eb="23">
      <t>ヘイセイ</t>
    </rPh>
    <rPh sb="25" eb="26">
      <t>ネン</t>
    </rPh>
    <rPh sb="28" eb="29">
      <t>ガツ</t>
    </rPh>
    <rPh sb="30" eb="31">
      <t>ニチ</t>
    </rPh>
    <rPh sb="32" eb="34">
      <t>ヘイセイ</t>
    </rPh>
    <rPh sb="36" eb="37">
      <t>ネン</t>
    </rPh>
    <rPh sb="38" eb="39">
      <t>ガツ</t>
    </rPh>
    <rPh sb="41" eb="42">
      <t>ニチ</t>
    </rPh>
    <rPh sb="43" eb="45">
      <t>ヘイセイ</t>
    </rPh>
    <rPh sb="47" eb="48">
      <t>ネン</t>
    </rPh>
    <rPh sb="49" eb="50">
      <t>ガツ</t>
    </rPh>
    <rPh sb="51" eb="52">
      <t>ニチ</t>
    </rPh>
    <phoneticPr fontId="1"/>
  </si>
  <si>
    <t>（社）日本獣医学会</t>
    <rPh sb="1" eb="2">
      <t>シャ</t>
    </rPh>
    <rPh sb="3" eb="5">
      <t>ニホン</t>
    </rPh>
    <rPh sb="5" eb="7">
      <t>ジュウイ</t>
    </rPh>
    <rPh sb="7" eb="9">
      <t>ガッカイ</t>
    </rPh>
    <phoneticPr fontId="1"/>
  </si>
  <si>
    <t>公益社団法人日本獣医学会</t>
  </si>
  <si>
    <t>学会参加費</t>
    <rPh sb="0" eb="2">
      <t>ガッカイ</t>
    </rPh>
    <rPh sb="2" eb="5">
      <t>サンカヒ</t>
    </rPh>
    <phoneticPr fontId="1"/>
  </si>
  <si>
    <t>平成24年7月6日
平成24年8月3日
平成24年8月17日
平成24年8月24日
平成24年9月14日
平成24年9月21日
平成24年10月5日
平成24年10月12日
平成24年10月19日
平成25年2月18日
平成25年3月8日
平成25年3月18日
平成25年3月22日
平成25年3月29日</t>
    <rPh sb="0" eb="2">
      <t>ヘイセイ</t>
    </rPh>
    <rPh sb="4" eb="5">
      <t>ネン</t>
    </rPh>
    <rPh sb="6" eb="7">
      <t>ガツ</t>
    </rPh>
    <rPh sb="8" eb="9">
      <t>ニチ</t>
    </rPh>
    <rPh sb="10" eb="12">
      <t>ヘイセイ</t>
    </rPh>
    <rPh sb="14" eb="15">
      <t>ネン</t>
    </rPh>
    <rPh sb="16" eb="17">
      <t>ガツ</t>
    </rPh>
    <rPh sb="18" eb="19">
      <t>ニチ</t>
    </rPh>
    <rPh sb="20" eb="22">
      <t>ヘイセイ</t>
    </rPh>
    <rPh sb="24" eb="25">
      <t>ネン</t>
    </rPh>
    <rPh sb="26" eb="27">
      <t>ガツ</t>
    </rPh>
    <rPh sb="29" eb="30">
      <t>ニチ</t>
    </rPh>
    <rPh sb="31" eb="33">
      <t>ヘイセイ</t>
    </rPh>
    <rPh sb="35" eb="36">
      <t>ネン</t>
    </rPh>
    <rPh sb="37" eb="38">
      <t>ガツ</t>
    </rPh>
    <rPh sb="40" eb="41">
      <t>ニチ</t>
    </rPh>
    <rPh sb="42" eb="44">
      <t>ヘイセイ</t>
    </rPh>
    <rPh sb="46" eb="47">
      <t>ネン</t>
    </rPh>
    <rPh sb="48" eb="49">
      <t>ガツ</t>
    </rPh>
    <rPh sb="51" eb="52">
      <t>ニチ</t>
    </rPh>
    <rPh sb="53" eb="55">
      <t>ヘイセイ</t>
    </rPh>
    <rPh sb="57" eb="58">
      <t>ネン</t>
    </rPh>
    <rPh sb="59" eb="60">
      <t>ガツ</t>
    </rPh>
    <rPh sb="62" eb="63">
      <t>ニチ</t>
    </rPh>
    <rPh sb="64" eb="66">
      <t>ヘイセイ</t>
    </rPh>
    <rPh sb="68" eb="69">
      <t>ネン</t>
    </rPh>
    <rPh sb="71" eb="72">
      <t>ガツ</t>
    </rPh>
    <rPh sb="73" eb="74">
      <t>ニチ</t>
    </rPh>
    <rPh sb="75" eb="77">
      <t>ヘイセイ</t>
    </rPh>
    <rPh sb="79" eb="80">
      <t>ネン</t>
    </rPh>
    <rPh sb="82" eb="83">
      <t>ガツ</t>
    </rPh>
    <rPh sb="85" eb="86">
      <t>ニチ</t>
    </rPh>
    <rPh sb="87" eb="89">
      <t>ヘイセイ</t>
    </rPh>
    <rPh sb="91" eb="92">
      <t>ネン</t>
    </rPh>
    <rPh sb="94" eb="95">
      <t>ガツ</t>
    </rPh>
    <rPh sb="97" eb="98">
      <t>ニチ</t>
    </rPh>
    <rPh sb="99" eb="101">
      <t>ヘイセイ</t>
    </rPh>
    <rPh sb="103" eb="104">
      <t>ネン</t>
    </rPh>
    <rPh sb="105" eb="106">
      <t>ガツ</t>
    </rPh>
    <rPh sb="108" eb="109">
      <t>ニチ</t>
    </rPh>
    <rPh sb="110" eb="112">
      <t>ヘイセイ</t>
    </rPh>
    <rPh sb="114" eb="115">
      <t>ネン</t>
    </rPh>
    <rPh sb="116" eb="117">
      <t>ガツ</t>
    </rPh>
    <rPh sb="118" eb="119">
      <t>ニチ</t>
    </rPh>
    <rPh sb="120" eb="122">
      <t>ヘイセイ</t>
    </rPh>
    <rPh sb="124" eb="125">
      <t>ネン</t>
    </rPh>
    <rPh sb="126" eb="127">
      <t>ガツ</t>
    </rPh>
    <rPh sb="129" eb="130">
      <t>ニチ</t>
    </rPh>
    <rPh sb="131" eb="133">
      <t>ヘイセイ</t>
    </rPh>
    <rPh sb="135" eb="136">
      <t>ネン</t>
    </rPh>
    <rPh sb="137" eb="138">
      <t>ガツ</t>
    </rPh>
    <rPh sb="140" eb="141">
      <t>ニチ</t>
    </rPh>
    <rPh sb="142" eb="144">
      <t>ヘイセイ</t>
    </rPh>
    <rPh sb="146" eb="147">
      <t>ネン</t>
    </rPh>
    <rPh sb="148" eb="149">
      <t>ガツ</t>
    </rPh>
    <rPh sb="151" eb="152">
      <t>ニチ</t>
    </rPh>
    <phoneticPr fontId="1"/>
  </si>
  <si>
    <t>別刷代</t>
    <rPh sb="0" eb="1">
      <t>ベツ</t>
    </rPh>
    <rPh sb="1" eb="2">
      <t>サツ</t>
    </rPh>
    <rPh sb="2" eb="3">
      <t>ダイ</t>
    </rPh>
    <phoneticPr fontId="1"/>
  </si>
  <si>
    <t>平成25年5月11日
平成24年5月18日
平成24年6月8日
平成24年7月13日
平成24年10月19日
平成24年12月21日
平成25年2月8日
平成25年3月22日</t>
    <rPh sb="0" eb="2">
      <t>ヘイセイ</t>
    </rPh>
    <rPh sb="4" eb="5">
      <t>ネン</t>
    </rPh>
    <rPh sb="6" eb="7">
      <t>ガツ</t>
    </rPh>
    <rPh sb="9" eb="10">
      <t>ニチ</t>
    </rPh>
    <rPh sb="11" eb="13">
      <t>ヘイセイ</t>
    </rPh>
    <rPh sb="15" eb="16">
      <t>ネン</t>
    </rPh>
    <rPh sb="17" eb="18">
      <t>ガツ</t>
    </rPh>
    <rPh sb="20" eb="21">
      <t>ニチ</t>
    </rPh>
    <rPh sb="22" eb="24">
      <t>ヘイセイ</t>
    </rPh>
    <rPh sb="26" eb="27">
      <t>ネン</t>
    </rPh>
    <rPh sb="28" eb="29">
      <t>ガツ</t>
    </rPh>
    <rPh sb="30" eb="31">
      <t>ニチ</t>
    </rPh>
    <rPh sb="32" eb="34">
      <t>ヘイセイ</t>
    </rPh>
    <rPh sb="36" eb="37">
      <t>ネン</t>
    </rPh>
    <rPh sb="38" eb="39">
      <t>ガツ</t>
    </rPh>
    <rPh sb="41" eb="42">
      <t>ニチ</t>
    </rPh>
    <rPh sb="43" eb="45">
      <t>ヘイセイ</t>
    </rPh>
    <rPh sb="47" eb="48">
      <t>ネン</t>
    </rPh>
    <rPh sb="50" eb="51">
      <t>ガツ</t>
    </rPh>
    <rPh sb="53" eb="54">
      <t>ニチ</t>
    </rPh>
    <rPh sb="55" eb="57">
      <t>ヘイセイ</t>
    </rPh>
    <rPh sb="59" eb="60">
      <t>ネン</t>
    </rPh>
    <rPh sb="62" eb="63">
      <t>ガツ</t>
    </rPh>
    <rPh sb="65" eb="66">
      <t>ニチ</t>
    </rPh>
    <rPh sb="67" eb="69">
      <t>ヘイセイ</t>
    </rPh>
    <rPh sb="71" eb="72">
      <t>ネン</t>
    </rPh>
    <rPh sb="73" eb="74">
      <t>ガツ</t>
    </rPh>
    <rPh sb="75" eb="76">
      <t>ニチ</t>
    </rPh>
    <rPh sb="77" eb="79">
      <t>ヘイセイ</t>
    </rPh>
    <rPh sb="81" eb="82">
      <t>ネン</t>
    </rPh>
    <rPh sb="83" eb="84">
      <t>ガツ</t>
    </rPh>
    <rPh sb="86" eb="87">
      <t>ニチ</t>
    </rPh>
    <phoneticPr fontId="1"/>
  </si>
  <si>
    <t>平成24年5月11日
平成24年5月18日
平成24年6月8日
平成24年7月13日
平成24年10月19日
平成24年12月21日
平成25年1月18日
平成25年2月8日
平成25年3月8日
平成25年3月22日</t>
    <rPh sb="0" eb="2">
      <t>ヘイセイ</t>
    </rPh>
    <rPh sb="4" eb="5">
      <t>ネン</t>
    </rPh>
    <rPh sb="6" eb="7">
      <t>ガツ</t>
    </rPh>
    <rPh sb="9" eb="10">
      <t>ニチ</t>
    </rPh>
    <rPh sb="11" eb="13">
      <t>ヘイセイ</t>
    </rPh>
    <rPh sb="15" eb="16">
      <t>ネン</t>
    </rPh>
    <rPh sb="17" eb="18">
      <t>ガツ</t>
    </rPh>
    <rPh sb="20" eb="21">
      <t>ニチ</t>
    </rPh>
    <rPh sb="22" eb="24">
      <t>ヘイセイ</t>
    </rPh>
    <rPh sb="26" eb="27">
      <t>ネン</t>
    </rPh>
    <rPh sb="28" eb="29">
      <t>ガツ</t>
    </rPh>
    <rPh sb="30" eb="31">
      <t>ニチ</t>
    </rPh>
    <rPh sb="32" eb="34">
      <t>ヘイセイ</t>
    </rPh>
    <rPh sb="36" eb="37">
      <t>ネン</t>
    </rPh>
    <rPh sb="38" eb="39">
      <t>ガツ</t>
    </rPh>
    <rPh sb="41" eb="42">
      <t>ニチ</t>
    </rPh>
    <rPh sb="43" eb="45">
      <t>ヘイセイ</t>
    </rPh>
    <rPh sb="47" eb="48">
      <t>ネン</t>
    </rPh>
    <rPh sb="50" eb="51">
      <t>ガツ</t>
    </rPh>
    <rPh sb="53" eb="54">
      <t>ニチ</t>
    </rPh>
    <rPh sb="55" eb="57">
      <t>ヘイセイ</t>
    </rPh>
    <rPh sb="59" eb="60">
      <t>ネン</t>
    </rPh>
    <rPh sb="62" eb="63">
      <t>ガツ</t>
    </rPh>
    <rPh sb="65" eb="66">
      <t>ニチ</t>
    </rPh>
    <rPh sb="67" eb="69">
      <t>ヘイセイ</t>
    </rPh>
    <rPh sb="71" eb="72">
      <t>ネン</t>
    </rPh>
    <rPh sb="73" eb="74">
      <t>ガツ</t>
    </rPh>
    <rPh sb="76" eb="77">
      <t>ニチ</t>
    </rPh>
    <rPh sb="78" eb="80">
      <t>ヘイセイ</t>
    </rPh>
    <rPh sb="82" eb="83">
      <t>ネン</t>
    </rPh>
    <rPh sb="84" eb="85">
      <t>ガツ</t>
    </rPh>
    <rPh sb="86" eb="87">
      <t>ニチ</t>
    </rPh>
    <rPh sb="88" eb="90">
      <t>ヘイセイ</t>
    </rPh>
    <rPh sb="92" eb="93">
      <t>ネン</t>
    </rPh>
    <rPh sb="94" eb="95">
      <t>ガツ</t>
    </rPh>
    <rPh sb="96" eb="97">
      <t>ニチ</t>
    </rPh>
    <rPh sb="98" eb="100">
      <t>ヘイセイ</t>
    </rPh>
    <rPh sb="102" eb="103">
      <t>ネン</t>
    </rPh>
    <rPh sb="104" eb="105">
      <t>ガツ</t>
    </rPh>
    <rPh sb="107" eb="108">
      <t>ニチ</t>
    </rPh>
    <phoneticPr fontId="1"/>
  </si>
  <si>
    <t>（社）日本獣医師会</t>
    <rPh sb="1" eb="2">
      <t>シャ</t>
    </rPh>
    <rPh sb="3" eb="5">
      <t>ニホン</t>
    </rPh>
    <rPh sb="5" eb="6">
      <t>ケモノ</t>
    </rPh>
    <rPh sb="6" eb="9">
      <t>イシカイ</t>
    </rPh>
    <rPh sb="8" eb="9">
      <t>カイ</t>
    </rPh>
    <phoneticPr fontId="1"/>
  </si>
  <si>
    <t>公益社団法人日本獣医師会</t>
  </si>
  <si>
    <t>平成24年6月22日
平成24年8月10日
平成25年3月1日</t>
    <rPh sb="0" eb="2">
      <t>ヘイセイ</t>
    </rPh>
    <rPh sb="4" eb="5">
      <t>ネン</t>
    </rPh>
    <rPh sb="6" eb="7">
      <t>ガツ</t>
    </rPh>
    <rPh sb="9" eb="10">
      <t>ニチ</t>
    </rPh>
    <rPh sb="11" eb="13">
      <t>ヘイセイ</t>
    </rPh>
    <rPh sb="15" eb="16">
      <t>ネン</t>
    </rPh>
    <rPh sb="17" eb="18">
      <t>ガツ</t>
    </rPh>
    <rPh sb="20" eb="21">
      <t>ニチ</t>
    </rPh>
    <rPh sb="22" eb="24">
      <t>ヘイセイ</t>
    </rPh>
    <rPh sb="26" eb="27">
      <t>ネン</t>
    </rPh>
    <rPh sb="28" eb="29">
      <t>ガツ</t>
    </rPh>
    <rPh sb="30" eb="31">
      <t>ニチ</t>
    </rPh>
    <phoneticPr fontId="1"/>
  </si>
  <si>
    <t>（社）日本食品衛生学会</t>
    <rPh sb="1" eb="2">
      <t>シャ</t>
    </rPh>
    <rPh sb="3" eb="7">
      <t>ニホンショクヒン</t>
    </rPh>
    <rPh sb="7" eb="11">
      <t>エイセイガッカイ</t>
    </rPh>
    <phoneticPr fontId="1"/>
  </si>
  <si>
    <t>公益社団法人日本食品衛生学会</t>
  </si>
  <si>
    <t>別刷代</t>
    <rPh sb="0" eb="2">
      <t>ベツズ</t>
    </rPh>
    <rPh sb="2" eb="3">
      <t>ダイ</t>
    </rPh>
    <phoneticPr fontId="1"/>
  </si>
  <si>
    <t>平成24年11月2日
平成24年12月14日</t>
    <rPh sb="0" eb="2">
      <t>ヘイセイ</t>
    </rPh>
    <rPh sb="4" eb="5">
      <t>ネン</t>
    </rPh>
    <rPh sb="7" eb="8">
      <t>ガツ</t>
    </rPh>
    <rPh sb="9" eb="10">
      <t>ニチ</t>
    </rPh>
    <rPh sb="11" eb="13">
      <t>ヘイセイ</t>
    </rPh>
    <rPh sb="15" eb="16">
      <t>ネン</t>
    </rPh>
    <rPh sb="18" eb="19">
      <t>ガツ</t>
    </rPh>
    <rPh sb="21" eb="22">
      <t>ニチ</t>
    </rPh>
    <phoneticPr fontId="1"/>
  </si>
  <si>
    <t>（社）日本食品科学工学会</t>
    <rPh sb="1" eb="2">
      <t>シャ</t>
    </rPh>
    <rPh sb="3" eb="7">
      <t>ニホンショクヒン</t>
    </rPh>
    <rPh sb="7" eb="9">
      <t>カガク</t>
    </rPh>
    <rPh sb="9" eb="10">
      <t>コウ</t>
    </rPh>
    <rPh sb="10" eb="12">
      <t>ガッカイ</t>
    </rPh>
    <phoneticPr fontId="1"/>
  </si>
  <si>
    <t>英文校閲料</t>
    <rPh sb="0" eb="2">
      <t>エイブン</t>
    </rPh>
    <rPh sb="2" eb="4">
      <t>コウエツ</t>
    </rPh>
    <rPh sb="4" eb="5">
      <t>リョウ</t>
    </rPh>
    <phoneticPr fontId="1"/>
  </si>
  <si>
    <t>平成24年5月11日
平成24年6月8日
平成24年7月6日
平成24年7月13日
平成24年7月20日
平成24年8月24日
平成24年9月21日
平成24年10月19日
平成24年11月2日
平成25年1月18日
平成25年2月22日
平成25年3月22日</t>
    <rPh sb="0" eb="2">
      <t>ヘイセイ</t>
    </rPh>
    <rPh sb="4" eb="5">
      <t>ネン</t>
    </rPh>
    <rPh sb="6" eb="7">
      <t>ガツ</t>
    </rPh>
    <rPh sb="9" eb="10">
      <t>ニチ</t>
    </rPh>
    <rPh sb="11" eb="13">
      <t>ヘイセイ</t>
    </rPh>
    <rPh sb="15" eb="16">
      <t>ネン</t>
    </rPh>
    <rPh sb="17" eb="18">
      <t>ガツ</t>
    </rPh>
    <rPh sb="19" eb="20">
      <t>ニチ</t>
    </rPh>
    <rPh sb="21" eb="23">
      <t>ヘイセイ</t>
    </rPh>
    <rPh sb="25" eb="26">
      <t>ネン</t>
    </rPh>
    <rPh sb="27" eb="28">
      <t>ガツ</t>
    </rPh>
    <rPh sb="29" eb="30">
      <t>ニチ</t>
    </rPh>
    <rPh sb="31" eb="33">
      <t>ヘイセイ</t>
    </rPh>
    <rPh sb="35" eb="36">
      <t>ネン</t>
    </rPh>
    <rPh sb="37" eb="38">
      <t>ガツ</t>
    </rPh>
    <rPh sb="40" eb="41">
      <t>ニチ</t>
    </rPh>
    <rPh sb="42" eb="44">
      <t>ヘイセイ</t>
    </rPh>
    <rPh sb="46" eb="47">
      <t>ネン</t>
    </rPh>
    <rPh sb="48" eb="49">
      <t>ガツ</t>
    </rPh>
    <rPh sb="51" eb="52">
      <t>ニチ</t>
    </rPh>
    <rPh sb="53" eb="55">
      <t>ヘイセイ</t>
    </rPh>
    <rPh sb="57" eb="58">
      <t>ネン</t>
    </rPh>
    <rPh sb="59" eb="60">
      <t>ガツ</t>
    </rPh>
    <rPh sb="62" eb="63">
      <t>ニチ</t>
    </rPh>
    <rPh sb="64" eb="66">
      <t>ヘイセイ</t>
    </rPh>
    <rPh sb="68" eb="69">
      <t>ネン</t>
    </rPh>
    <rPh sb="70" eb="71">
      <t>ガツ</t>
    </rPh>
    <rPh sb="73" eb="74">
      <t>ニチ</t>
    </rPh>
    <rPh sb="75" eb="77">
      <t>ヘイセイ</t>
    </rPh>
    <rPh sb="79" eb="80">
      <t>ネン</t>
    </rPh>
    <rPh sb="82" eb="83">
      <t>ガツ</t>
    </rPh>
    <rPh sb="85" eb="86">
      <t>ニチ</t>
    </rPh>
    <rPh sb="87" eb="89">
      <t>ヘイセイ</t>
    </rPh>
    <rPh sb="91" eb="92">
      <t>ネン</t>
    </rPh>
    <rPh sb="94" eb="95">
      <t>ガツ</t>
    </rPh>
    <rPh sb="96" eb="97">
      <t>ニチ</t>
    </rPh>
    <rPh sb="98" eb="100">
      <t>ヘイセイ</t>
    </rPh>
    <rPh sb="102" eb="103">
      <t>ネン</t>
    </rPh>
    <rPh sb="104" eb="105">
      <t>ガツ</t>
    </rPh>
    <rPh sb="107" eb="108">
      <t>ニチ</t>
    </rPh>
    <rPh sb="109" eb="111">
      <t>ヘイセイ</t>
    </rPh>
    <rPh sb="113" eb="114">
      <t>ネン</t>
    </rPh>
    <rPh sb="115" eb="116">
      <t>ガツ</t>
    </rPh>
    <rPh sb="118" eb="119">
      <t>ニチ</t>
    </rPh>
    <rPh sb="120" eb="122">
      <t>ヘイセイ</t>
    </rPh>
    <rPh sb="124" eb="125">
      <t>ネン</t>
    </rPh>
    <rPh sb="126" eb="127">
      <t>ガツ</t>
    </rPh>
    <rPh sb="129" eb="130">
      <t>ニチ</t>
    </rPh>
    <phoneticPr fontId="1"/>
  </si>
  <si>
    <t>（社）日本食品科学工学会</t>
    <rPh sb="0" eb="3">
      <t>シャ</t>
    </rPh>
    <rPh sb="3" eb="5">
      <t>ニホン</t>
    </rPh>
    <rPh sb="5" eb="7">
      <t>ショクヒン</t>
    </rPh>
    <rPh sb="7" eb="9">
      <t>カガク</t>
    </rPh>
    <rPh sb="9" eb="11">
      <t>コウガク</t>
    </rPh>
    <rPh sb="11" eb="12">
      <t>カイ</t>
    </rPh>
    <phoneticPr fontId="1"/>
  </si>
  <si>
    <t>平成24年9月14日
平成24年9月21日
平成24年9月28日
平成24年10月5日
平成25年3月29日</t>
    <rPh sb="0" eb="2">
      <t>ヘイセイ</t>
    </rPh>
    <rPh sb="4" eb="5">
      <t>ネン</t>
    </rPh>
    <rPh sb="6" eb="7">
      <t>ガツ</t>
    </rPh>
    <rPh sb="9" eb="10">
      <t>ニチ</t>
    </rPh>
    <rPh sb="11" eb="13">
      <t>ヘイセイ</t>
    </rPh>
    <rPh sb="15" eb="16">
      <t>ネン</t>
    </rPh>
    <rPh sb="17" eb="18">
      <t>ガツ</t>
    </rPh>
    <rPh sb="20" eb="21">
      <t>ニチ</t>
    </rPh>
    <rPh sb="22" eb="24">
      <t>ヘイセイ</t>
    </rPh>
    <rPh sb="26" eb="27">
      <t>ネン</t>
    </rPh>
    <rPh sb="28" eb="29">
      <t>ガツ</t>
    </rPh>
    <rPh sb="31" eb="32">
      <t>ニチ</t>
    </rPh>
    <rPh sb="33" eb="35">
      <t>ヘイセイ</t>
    </rPh>
    <rPh sb="37" eb="38">
      <t>ネン</t>
    </rPh>
    <rPh sb="40" eb="41">
      <t>ガツ</t>
    </rPh>
    <rPh sb="42" eb="43">
      <t>ニチ</t>
    </rPh>
    <rPh sb="44" eb="46">
      <t>ヘイセイ</t>
    </rPh>
    <rPh sb="48" eb="49">
      <t>ネン</t>
    </rPh>
    <rPh sb="50" eb="51">
      <t>ガツ</t>
    </rPh>
    <rPh sb="53" eb="54">
      <t>ニチ</t>
    </rPh>
    <phoneticPr fontId="1"/>
  </si>
  <si>
    <t>平成24年4月27日
平成24年5月11日
平成24年7月6日
平成24年7月13日
平成24年7月20日
平成24年8月24日
平成24年9月21日
平成24年10月19日
平成24年11月2日
平成24年11月30日
平成25年1月18日
平成25年1月25日
平成25年2月22日
平成25年3月1日
平成25年3月22日</t>
    <rPh sb="0" eb="2">
      <t>ヘイセイ</t>
    </rPh>
    <rPh sb="4" eb="5">
      <t>ネン</t>
    </rPh>
    <rPh sb="6" eb="7">
      <t>ガツ</t>
    </rPh>
    <rPh sb="9" eb="10">
      <t>ニチ</t>
    </rPh>
    <rPh sb="11" eb="13">
      <t>ヘイセイ</t>
    </rPh>
    <rPh sb="15" eb="16">
      <t>ネン</t>
    </rPh>
    <rPh sb="17" eb="18">
      <t>ガツ</t>
    </rPh>
    <rPh sb="20" eb="21">
      <t>ニチ</t>
    </rPh>
    <rPh sb="22" eb="24">
      <t>ヘイセイ</t>
    </rPh>
    <rPh sb="26" eb="27">
      <t>ネン</t>
    </rPh>
    <rPh sb="28" eb="29">
      <t>ガツ</t>
    </rPh>
    <rPh sb="30" eb="31">
      <t>ニチ</t>
    </rPh>
    <rPh sb="32" eb="34">
      <t>ヘイセイ</t>
    </rPh>
    <rPh sb="36" eb="37">
      <t>ネン</t>
    </rPh>
    <rPh sb="38" eb="39">
      <t>ガツ</t>
    </rPh>
    <rPh sb="41" eb="42">
      <t>ニチ</t>
    </rPh>
    <rPh sb="43" eb="45">
      <t>ヘイセイ</t>
    </rPh>
    <rPh sb="47" eb="48">
      <t>ネン</t>
    </rPh>
    <rPh sb="49" eb="50">
      <t>ガツ</t>
    </rPh>
    <rPh sb="52" eb="53">
      <t>ニチ</t>
    </rPh>
    <rPh sb="54" eb="56">
      <t>ヘイセイ</t>
    </rPh>
    <rPh sb="58" eb="59">
      <t>ネン</t>
    </rPh>
    <rPh sb="60" eb="61">
      <t>ガツ</t>
    </rPh>
    <rPh sb="63" eb="64">
      <t>ニチ</t>
    </rPh>
    <rPh sb="65" eb="67">
      <t>ヘイセイ</t>
    </rPh>
    <rPh sb="69" eb="70">
      <t>ネン</t>
    </rPh>
    <rPh sb="71" eb="72">
      <t>ガツ</t>
    </rPh>
    <rPh sb="74" eb="75">
      <t>ニチ</t>
    </rPh>
    <rPh sb="76" eb="78">
      <t>ヘイセイ</t>
    </rPh>
    <rPh sb="80" eb="81">
      <t>ネン</t>
    </rPh>
    <rPh sb="83" eb="84">
      <t>ガツ</t>
    </rPh>
    <rPh sb="86" eb="87">
      <t>ニチ</t>
    </rPh>
    <rPh sb="88" eb="90">
      <t>ヘイセイ</t>
    </rPh>
    <rPh sb="92" eb="93">
      <t>ネン</t>
    </rPh>
    <rPh sb="95" eb="96">
      <t>ガツ</t>
    </rPh>
    <rPh sb="97" eb="98">
      <t>ニチ</t>
    </rPh>
    <rPh sb="99" eb="101">
      <t>ヘイセイ</t>
    </rPh>
    <rPh sb="103" eb="104">
      <t>ネン</t>
    </rPh>
    <rPh sb="106" eb="107">
      <t>ガツ</t>
    </rPh>
    <rPh sb="109" eb="110">
      <t>ニチ</t>
    </rPh>
    <rPh sb="111" eb="113">
      <t>ヘイセイ</t>
    </rPh>
    <rPh sb="115" eb="116">
      <t>ネン</t>
    </rPh>
    <rPh sb="117" eb="118">
      <t>ガツ</t>
    </rPh>
    <rPh sb="120" eb="121">
      <t>ニチ</t>
    </rPh>
    <rPh sb="122" eb="124">
      <t>ヘイセイ</t>
    </rPh>
    <rPh sb="126" eb="127">
      <t>ネン</t>
    </rPh>
    <rPh sb="128" eb="129">
      <t>ガツ</t>
    </rPh>
    <rPh sb="131" eb="132">
      <t>ニチ</t>
    </rPh>
    <rPh sb="133" eb="135">
      <t>ヘイセイ</t>
    </rPh>
    <rPh sb="137" eb="138">
      <t>ネン</t>
    </rPh>
    <rPh sb="139" eb="140">
      <t>ガツ</t>
    </rPh>
    <rPh sb="142" eb="143">
      <t>ニチ</t>
    </rPh>
    <rPh sb="144" eb="146">
      <t>ヘイセイ</t>
    </rPh>
    <rPh sb="148" eb="149">
      <t>ネン</t>
    </rPh>
    <rPh sb="150" eb="151">
      <t>ガツ</t>
    </rPh>
    <rPh sb="152" eb="153">
      <t>ニチ</t>
    </rPh>
    <rPh sb="154" eb="156">
      <t>ヘイセイ</t>
    </rPh>
    <rPh sb="158" eb="159">
      <t>ネン</t>
    </rPh>
    <rPh sb="160" eb="161">
      <t>ガツ</t>
    </rPh>
    <rPh sb="163" eb="164">
      <t>ニチ</t>
    </rPh>
    <phoneticPr fontId="1"/>
  </si>
  <si>
    <t>（社）日本食品科学工学会</t>
    <rPh sb="1" eb="2">
      <t>シャ</t>
    </rPh>
    <rPh sb="3" eb="5">
      <t>ニホン</t>
    </rPh>
    <rPh sb="5" eb="7">
      <t>ショクヒン</t>
    </rPh>
    <rPh sb="7" eb="9">
      <t>カガク</t>
    </rPh>
    <rPh sb="9" eb="11">
      <t>コウガク</t>
    </rPh>
    <rPh sb="11" eb="12">
      <t>カイ</t>
    </rPh>
    <phoneticPr fontId="7"/>
  </si>
  <si>
    <t>平成24年4月27日
平成24年5月11日
平成24年6月8日
平成24年7月6日
平成24年7月13日
平成24年7月20日
平成24年8月24日
平成24年9月21日
平成24年10月19日
平成24年11月2日
平成24年11月30日
平成25年1月18日
平成25年1月25日
平成25年2月22日
平成25年3月22日</t>
    <rPh sb="0" eb="2">
      <t>ヘイセイ</t>
    </rPh>
    <rPh sb="4" eb="5">
      <t>ネン</t>
    </rPh>
    <rPh sb="6" eb="7">
      <t>ガツ</t>
    </rPh>
    <rPh sb="9" eb="10">
      <t>ニチ</t>
    </rPh>
    <rPh sb="11" eb="13">
      <t>ヘイセイ</t>
    </rPh>
    <rPh sb="15" eb="16">
      <t>ネン</t>
    </rPh>
    <rPh sb="17" eb="18">
      <t>ガツ</t>
    </rPh>
    <rPh sb="20" eb="21">
      <t>ニチ</t>
    </rPh>
    <rPh sb="22" eb="24">
      <t>ヘイセイ</t>
    </rPh>
    <rPh sb="26" eb="27">
      <t>ネン</t>
    </rPh>
    <rPh sb="28" eb="29">
      <t>ガツ</t>
    </rPh>
    <rPh sb="30" eb="31">
      <t>ニチ</t>
    </rPh>
    <rPh sb="32" eb="34">
      <t>ヘイセイ</t>
    </rPh>
    <rPh sb="36" eb="37">
      <t>ネン</t>
    </rPh>
    <rPh sb="38" eb="39">
      <t>ガツ</t>
    </rPh>
    <rPh sb="40" eb="41">
      <t>ニチ</t>
    </rPh>
    <rPh sb="42" eb="44">
      <t>ヘイセイ</t>
    </rPh>
    <rPh sb="46" eb="47">
      <t>ネン</t>
    </rPh>
    <rPh sb="48" eb="49">
      <t>ガツ</t>
    </rPh>
    <rPh sb="51" eb="52">
      <t>ニチ</t>
    </rPh>
    <rPh sb="53" eb="55">
      <t>ヘイセイ</t>
    </rPh>
    <rPh sb="57" eb="58">
      <t>ネン</t>
    </rPh>
    <rPh sb="59" eb="60">
      <t>ガツ</t>
    </rPh>
    <rPh sb="62" eb="63">
      <t>ニチ</t>
    </rPh>
    <rPh sb="64" eb="66">
      <t>ヘイセイ</t>
    </rPh>
    <rPh sb="68" eb="69">
      <t>ネン</t>
    </rPh>
    <rPh sb="70" eb="71">
      <t>ガツ</t>
    </rPh>
    <rPh sb="73" eb="74">
      <t>ニチ</t>
    </rPh>
    <rPh sb="75" eb="77">
      <t>ヘイセイ</t>
    </rPh>
    <rPh sb="79" eb="80">
      <t>ネン</t>
    </rPh>
    <rPh sb="81" eb="82">
      <t>ガツ</t>
    </rPh>
    <rPh sb="84" eb="85">
      <t>ニチ</t>
    </rPh>
    <rPh sb="86" eb="88">
      <t>ヘイセイ</t>
    </rPh>
    <rPh sb="90" eb="91">
      <t>ネン</t>
    </rPh>
    <rPh sb="93" eb="94">
      <t>ガツ</t>
    </rPh>
    <rPh sb="96" eb="97">
      <t>ニチ</t>
    </rPh>
    <rPh sb="98" eb="100">
      <t>ヘイセイ</t>
    </rPh>
    <rPh sb="102" eb="103">
      <t>ネン</t>
    </rPh>
    <rPh sb="105" eb="106">
      <t>ガツ</t>
    </rPh>
    <rPh sb="107" eb="108">
      <t>ニチ</t>
    </rPh>
    <rPh sb="109" eb="111">
      <t>ヘイセイ</t>
    </rPh>
    <rPh sb="113" eb="114">
      <t>ネン</t>
    </rPh>
    <rPh sb="116" eb="117">
      <t>ガツ</t>
    </rPh>
    <rPh sb="119" eb="120">
      <t>ニチ</t>
    </rPh>
    <rPh sb="121" eb="123">
      <t>ヘイセイ</t>
    </rPh>
    <rPh sb="125" eb="126">
      <t>ネン</t>
    </rPh>
    <rPh sb="127" eb="128">
      <t>ガツ</t>
    </rPh>
    <rPh sb="130" eb="131">
      <t>ニチ</t>
    </rPh>
    <rPh sb="132" eb="134">
      <t>ヘイセイ</t>
    </rPh>
    <rPh sb="136" eb="137">
      <t>ネン</t>
    </rPh>
    <rPh sb="138" eb="139">
      <t>ガツ</t>
    </rPh>
    <rPh sb="141" eb="142">
      <t>ニチ</t>
    </rPh>
    <rPh sb="143" eb="145">
      <t>ヘイセイ</t>
    </rPh>
    <rPh sb="147" eb="148">
      <t>ネン</t>
    </rPh>
    <rPh sb="149" eb="150">
      <t>ガツ</t>
    </rPh>
    <rPh sb="152" eb="153">
      <t>ニチ</t>
    </rPh>
    <rPh sb="154" eb="156">
      <t>ヘイセイ</t>
    </rPh>
    <rPh sb="158" eb="159">
      <t>ネン</t>
    </rPh>
    <rPh sb="160" eb="161">
      <t>ガツ</t>
    </rPh>
    <rPh sb="163" eb="164">
      <t>ニチ</t>
    </rPh>
    <phoneticPr fontId="1"/>
  </si>
  <si>
    <t>（社）日本生物工学会</t>
    <rPh sb="1" eb="2">
      <t>シャ</t>
    </rPh>
    <rPh sb="3" eb="5">
      <t>ニホン</t>
    </rPh>
    <rPh sb="5" eb="7">
      <t>セイブツ</t>
    </rPh>
    <rPh sb="7" eb="8">
      <t>コウ</t>
    </rPh>
    <rPh sb="8" eb="10">
      <t>ガッカイ</t>
    </rPh>
    <phoneticPr fontId="1"/>
  </si>
  <si>
    <t>平成24年11月2日
平成24年11月19日
平成24年11月26日</t>
    <rPh sb="0" eb="2">
      <t>ヘイセイ</t>
    </rPh>
    <rPh sb="4" eb="5">
      <t>ネン</t>
    </rPh>
    <rPh sb="7" eb="8">
      <t>ガツ</t>
    </rPh>
    <rPh sb="9" eb="10">
      <t>ニチ</t>
    </rPh>
    <rPh sb="11" eb="13">
      <t>ヘイセイ</t>
    </rPh>
    <rPh sb="15" eb="16">
      <t>ネン</t>
    </rPh>
    <rPh sb="18" eb="19">
      <t>ガツ</t>
    </rPh>
    <rPh sb="21" eb="22">
      <t>ニチ</t>
    </rPh>
    <rPh sb="23" eb="25">
      <t>ヘイセイ</t>
    </rPh>
    <rPh sb="27" eb="28">
      <t>ネン</t>
    </rPh>
    <rPh sb="30" eb="31">
      <t>ガツ</t>
    </rPh>
    <rPh sb="33" eb="34">
      <t>ニチ</t>
    </rPh>
    <phoneticPr fontId="1"/>
  </si>
  <si>
    <t>（社）日本畜産学会</t>
    <rPh sb="1" eb="2">
      <t>シャ</t>
    </rPh>
    <rPh sb="3" eb="5">
      <t>ニホン</t>
    </rPh>
    <rPh sb="5" eb="7">
      <t>チクサン</t>
    </rPh>
    <rPh sb="7" eb="9">
      <t>ガッカイ</t>
    </rPh>
    <phoneticPr fontId="7"/>
  </si>
  <si>
    <t>公益社団法人日本畜産学会</t>
  </si>
  <si>
    <t>図書購入代</t>
    <rPh sb="0" eb="2">
      <t>トショ</t>
    </rPh>
    <rPh sb="2" eb="4">
      <t>コウニュウ</t>
    </rPh>
    <rPh sb="4" eb="5">
      <t>ダイ</t>
    </rPh>
    <phoneticPr fontId="1"/>
  </si>
  <si>
    <t>平成24年6月22日
平成24年6月29日
平成24年8月10日
平成24年10月19日
平成24年11月9日
平成25年1月18日
平成25年1月25日
平成25年2月8日
平成25年3月1日
平成25年3月8日
平成25年3月18日
平成25年3月29日</t>
    <rPh sb="0" eb="2">
      <t>ヘイセイ</t>
    </rPh>
    <rPh sb="4" eb="5">
      <t>ネン</t>
    </rPh>
    <rPh sb="6" eb="7">
      <t>ガツ</t>
    </rPh>
    <rPh sb="9" eb="10">
      <t>ニチ</t>
    </rPh>
    <rPh sb="11" eb="13">
      <t>ヘイセイ</t>
    </rPh>
    <rPh sb="15" eb="16">
      <t>ネン</t>
    </rPh>
    <rPh sb="17" eb="18">
      <t>ガツ</t>
    </rPh>
    <rPh sb="20" eb="21">
      <t>ニチ</t>
    </rPh>
    <rPh sb="22" eb="24">
      <t>ヘイセイ</t>
    </rPh>
    <rPh sb="26" eb="27">
      <t>ネン</t>
    </rPh>
    <rPh sb="28" eb="29">
      <t>ガツ</t>
    </rPh>
    <rPh sb="31" eb="32">
      <t>ニチ</t>
    </rPh>
    <rPh sb="33" eb="35">
      <t>ヘイセイ</t>
    </rPh>
    <rPh sb="37" eb="38">
      <t>ネン</t>
    </rPh>
    <rPh sb="40" eb="41">
      <t>ガツ</t>
    </rPh>
    <rPh sb="43" eb="44">
      <t>ニチ</t>
    </rPh>
    <rPh sb="45" eb="47">
      <t>ヘイセイ</t>
    </rPh>
    <rPh sb="49" eb="50">
      <t>ネン</t>
    </rPh>
    <rPh sb="52" eb="53">
      <t>ガツ</t>
    </rPh>
    <rPh sb="54" eb="55">
      <t>ニチ</t>
    </rPh>
    <rPh sb="56" eb="58">
      <t>ヘイセイ</t>
    </rPh>
    <rPh sb="60" eb="61">
      <t>ネン</t>
    </rPh>
    <rPh sb="62" eb="63">
      <t>ガツ</t>
    </rPh>
    <rPh sb="65" eb="66">
      <t>ニチ</t>
    </rPh>
    <rPh sb="67" eb="69">
      <t>ヘイセイ</t>
    </rPh>
    <rPh sb="71" eb="72">
      <t>ネン</t>
    </rPh>
    <rPh sb="73" eb="74">
      <t>ガツ</t>
    </rPh>
    <rPh sb="76" eb="77">
      <t>ニチ</t>
    </rPh>
    <rPh sb="78" eb="80">
      <t>ヘイセイ</t>
    </rPh>
    <rPh sb="82" eb="83">
      <t>ネン</t>
    </rPh>
    <rPh sb="84" eb="85">
      <t>ガツ</t>
    </rPh>
    <rPh sb="86" eb="87">
      <t>ニチ</t>
    </rPh>
    <rPh sb="88" eb="90">
      <t>ヘイセイ</t>
    </rPh>
    <rPh sb="92" eb="93">
      <t>ネン</t>
    </rPh>
    <rPh sb="94" eb="95">
      <t>ガツ</t>
    </rPh>
    <rPh sb="96" eb="97">
      <t>ニチ</t>
    </rPh>
    <rPh sb="98" eb="100">
      <t>ヘイセイ</t>
    </rPh>
    <rPh sb="102" eb="103">
      <t>ネン</t>
    </rPh>
    <rPh sb="104" eb="105">
      <t>ガツ</t>
    </rPh>
    <rPh sb="106" eb="107">
      <t>ニチ</t>
    </rPh>
    <rPh sb="108" eb="110">
      <t>ヘイセイ</t>
    </rPh>
    <rPh sb="112" eb="113">
      <t>ネン</t>
    </rPh>
    <rPh sb="114" eb="115">
      <t>ガツ</t>
    </rPh>
    <rPh sb="117" eb="118">
      <t>ニチ</t>
    </rPh>
    <rPh sb="119" eb="121">
      <t>ヘイセイ</t>
    </rPh>
    <rPh sb="123" eb="124">
      <t>ネン</t>
    </rPh>
    <rPh sb="125" eb="126">
      <t>ガツ</t>
    </rPh>
    <rPh sb="128" eb="129">
      <t>ニチ</t>
    </rPh>
    <phoneticPr fontId="1"/>
  </si>
  <si>
    <t>（社）日本畜産学会</t>
    <rPh sb="1" eb="2">
      <t>シャ</t>
    </rPh>
    <rPh sb="3" eb="5">
      <t>ニホン</t>
    </rPh>
    <rPh sb="5" eb="7">
      <t>チクサン</t>
    </rPh>
    <rPh sb="7" eb="9">
      <t>ガッカイ</t>
    </rPh>
    <phoneticPr fontId="1"/>
  </si>
  <si>
    <t>平成24年12月27日
平成25年1月7日
平成25年1月11日
平成25年1月25日
平成25年2月1日
平成25年2月8日
平成25年2月15日
平成25年2月18日
平成25年2月22日
平成25年3月1日
平成25年3月8日
平成25年3月18日
平成25年3月22日</t>
    <rPh sb="0" eb="2">
      <t>ヘイセイ</t>
    </rPh>
    <rPh sb="4" eb="5">
      <t>ネン</t>
    </rPh>
    <rPh sb="7" eb="8">
      <t>ガツ</t>
    </rPh>
    <rPh sb="10" eb="11">
      <t>ニチ</t>
    </rPh>
    <rPh sb="12" eb="14">
      <t>ヘイセイ</t>
    </rPh>
    <rPh sb="16" eb="17">
      <t>ネン</t>
    </rPh>
    <rPh sb="18" eb="19">
      <t>ガツ</t>
    </rPh>
    <rPh sb="20" eb="21">
      <t>ニチ</t>
    </rPh>
    <rPh sb="22" eb="24">
      <t>ヘイセイ</t>
    </rPh>
    <rPh sb="26" eb="27">
      <t>ネン</t>
    </rPh>
    <rPh sb="28" eb="29">
      <t>ガツ</t>
    </rPh>
    <rPh sb="31" eb="32">
      <t>ニチ</t>
    </rPh>
    <rPh sb="33" eb="35">
      <t>ヘイセイ</t>
    </rPh>
    <rPh sb="37" eb="38">
      <t>ネン</t>
    </rPh>
    <rPh sb="39" eb="40">
      <t>ガツ</t>
    </rPh>
    <rPh sb="42" eb="43">
      <t>ニチ</t>
    </rPh>
    <rPh sb="44" eb="46">
      <t>ヘイセイ</t>
    </rPh>
    <rPh sb="48" eb="49">
      <t>ネン</t>
    </rPh>
    <rPh sb="50" eb="51">
      <t>ガツ</t>
    </rPh>
    <rPh sb="52" eb="53">
      <t>ニチ</t>
    </rPh>
    <rPh sb="54" eb="56">
      <t>ヘイセイ</t>
    </rPh>
    <rPh sb="58" eb="59">
      <t>ネン</t>
    </rPh>
    <rPh sb="60" eb="61">
      <t>ガツ</t>
    </rPh>
    <rPh sb="62" eb="63">
      <t>ニチ</t>
    </rPh>
    <rPh sb="64" eb="66">
      <t>ヘイセイ</t>
    </rPh>
    <rPh sb="68" eb="69">
      <t>ネン</t>
    </rPh>
    <rPh sb="70" eb="71">
      <t>ガツ</t>
    </rPh>
    <rPh sb="73" eb="74">
      <t>ニチ</t>
    </rPh>
    <rPh sb="75" eb="77">
      <t>ヘイセイ</t>
    </rPh>
    <rPh sb="79" eb="80">
      <t>ネン</t>
    </rPh>
    <rPh sb="81" eb="82">
      <t>ガツ</t>
    </rPh>
    <rPh sb="84" eb="85">
      <t>ニチ</t>
    </rPh>
    <rPh sb="86" eb="88">
      <t>ヘイセイ</t>
    </rPh>
    <rPh sb="90" eb="91">
      <t>ネン</t>
    </rPh>
    <rPh sb="92" eb="93">
      <t>ガツ</t>
    </rPh>
    <rPh sb="95" eb="96">
      <t>ニチ</t>
    </rPh>
    <rPh sb="97" eb="99">
      <t>ヘイセイ</t>
    </rPh>
    <rPh sb="101" eb="102">
      <t>ネン</t>
    </rPh>
    <rPh sb="103" eb="104">
      <t>ガツ</t>
    </rPh>
    <rPh sb="105" eb="106">
      <t>ニチ</t>
    </rPh>
    <rPh sb="107" eb="109">
      <t>ヘイセイ</t>
    </rPh>
    <rPh sb="111" eb="112">
      <t>ネン</t>
    </rPh>
    <rPh sb="113" eb="114">
      <t>ガツ</t>
    </rPh>
    <rPh sb="115" eb="116">
      <t>ニチ</t>
    </rPh>
    <rPh sb="117" eb="119">
      <t>ヘイセイ</t>
    </rPh>
    <rPh sb="121" eb="122">
      <t>ネン</t>
    </rPh>
    <rPh sb="123" eb="124">
      <t>ガツ</t>
    </rPh>
    <rPh sb="126" eb="127">
      <t>ニチ</t>
    </rPh>
    <rPh sb="128" eb="130">
      <t>ヘイセイ</t>
    </rPh>
    <rPh sb="132" eb="133">
      <t>ネン</t>
    </rPh>
    <rPh sb="134" eb="135">
      <t>ガツ</t>
    </rPh>
    <rPh sb="137" eb="138">
      <t>ニチ</t>
    </rPh>
    <phoneticPr fontId="1"/>
  </si>
  <si>
    <t>平成24年6月22日
平成24年6月29日
平成24年10月19日
平成25年1月18日
平成25年1月25日
平成25年3月29日</t>
    <rPh sb="0" eb="2">
      <t>ヘイセイ</t>
    </rPh>
    <rPh sb="4" eb="5">
      <t>ネン</t>
    </rPh>
    <rPh sb="6" eb="7">
      <t>ガツ</t>
    </rPh>
    <rPh sb="9" eb="10">
      <t>ニチ</t>
    </rPh>
    <rPh sb="11" eb="13">
      <t>ヘイセイ</t>
    </rPh>
    <rPh sb="15" eb="16">
      <t>ネン</t>
    </rPh>
    <rPh sb="17" eb="18">
      <t>ガツ</t>
    </rPh>
    <rPh sb="20" eb="21">
      <t>ニチ</t>
    </rPh>
    <rPh sb="22" eb="24">
      <t>ヘイセイ</t>
    </rPh>
    <rPh sb="26" eb="27">
      <t>ネン</t>
    </rPh>
    <rPh sb="29" eb="30">
      <t>ガツ</t>
    </rPh>
    <rPh sb="32" eb="33">
      <t>ニチ</t>
    </rPh>
    <rPh sb="34" eb="36">
      <t>ヘイセイ</t>
    </rPh>
    <rPh sb="38" eb="39">
      <t>ネン</t>
    </rPh>
    <rPh sb="40" eb="41">
      <t>ガツ</t>
    </rPh>
    <rPh sb="43" eb="44">
      <t>ニチ</t>
    </rPh>
    <rPh sb="45" eb="47">
      <t>ヘイセイ</t>
    </rPh>
    <rPh sb="49" eb="50">
      <t>ネン</t>
    </rPh>
    <rPh sb="51" eb="52">
      <t>ガツ</t>
    </rPh>
    <rPh sb="54" eb="55">
      <t>ニチ</t>
    </rPh>
    <rPh sb="56" eb="58">
      <t>ヘイセイ</t>
    </rPh>
    <rPh sb="60" eb="61">
      <t>ネン</t>
    </rPh>
    <rPh sb="62" eb="63">
      <t>ガツ</t>
    </rPh>
    <rPh sb="65" eb="66">
      <t>ニチ</t>
    </rPh>
    <phoneticPr fontId="1"/>
  </si>
  <si>
    <t>（社）日本農芸化学会</t>
    <rPh sb="0" eb="3">
      <t>シャ</t>
    </rPh>
    <phoneticPr fontId="1"/>
  </si>
  <si>
    <t>公益社団法人日本農芸化学会</t>
  </si>
  <si>
    <t>平成24年7月2日
平成24年7月6日
平成24年10月12日
平成24年12月27日
平成25年2月1日
平成25年2月22日
平成25年3月8日</t>
    <rPh sb="0" eb="2">
      <t>ヘイセイ</t>
    </rPh>
    <rPh sb="4" eb="5">
      <t>ネン</t>
    </rPh>
    <rPh sb="6" eb="7">
      <t>ガツ</t>
    </rPh>
    <rPh sb="8" eb="9">
      <t>ニチ</t>
    </rPh>
    <rPh sb="10" eb="12">
      <t>ヘイセイ</t>
    </rPh>
    <rPh sb="14" eb="15">
      <t>ネン</t>
    </rPh>
    <rPh sb="16" eb="17">
      <t>ガツ</t>
    </rPh>
    <rPh sb="18" eb="19">
      <t>ニチ</t>
    </rPh>
    <rPh sb="20" eb="22">
      <t>ヘイセイ</t>
    </rPh>
    <rPh sb="24" eb="25">
      <t>ネン</t>
    </rPh>
    <rPh sb="27" eb="28">
      <t>ガツ</t>
    </rPh>
    <rPh sb="30" eb="31">
      <t>ニチ</t>
    </rPh>
    <rPh sb="32" eb="34">
      <t>ヘイセイ</t>
    </rPh>
    <rPh sb="36" eb="37">
      <t>ネン</t>
    </rPh>
    <rPh sb="39" eb="40">
      <t>ガツ</t>
    </rPh>
    <rPh sb="42" eb="43">
      <t>ニチ</t>
    </rPh>
    <rPh sb="44" eb="46">
      <t>ヘイセイ</t>
    </rPh>
    <rPh sb="48" eb="49">
      <t>ネン</t>
    </rPh>
    <rPh sb="50" eb="51">
      <t>ガツ</t>
    </rPh>
    <rPh sb="52" eb="53">
      <t>ニチ</t>
    </rPh>
    <rPh sb="54" eb="56">
      <t>ヘイセイ</t>
    </rPh>
    <rPh sb="58" eb="59">
      <t>ネン</t>
    </rPh>
    <rPh sb="60" eb="61">
      <t>ガツ</t>
    </rPh>
    <rPh sb="63" eb="64">
      <t>ニチ</t>
    </rPh>
    <rPh sb="65" eb="67">
      <t>ヘイセイ</t>
    </rPh>
    <rPh sb="69" eb="70">
      <t>ネン</t>
    </rPh>
    <rPh sb="71" eb="72">
      <t>ガツ</t>
    </rPh>
    <rPh sb="73" eb="74">
      <t>ニチ</t>
    </rPh>
    <phoneticPr fontId="1"/>
  </si>
  <si>
    <t>（社）日本農芸化学会</t>
    <rPh sb="1" eb="2">
      <t>シャ</t>
    </rPh>
    <rPh sb="3" eb="5">
      <t>ニホン</t>
    </rPh>
    <rPh sb="5" eb="7">
      <t>ノウゲイ</t>
    </rPh>
    <rPh sb="7" eb="10">
      <t>カガクカイ</t>
    </rPh>
    <phoneticPr fontId="1"/>
  </si>
  <si>
    <t>平成24年10月26日
平成25年1月25日
平成25年2月1日
平成25年2月8日
平成25年2月18日
平成25年2月22日
平成25年3月1日
平成25年3月8日
平成25年3月15日
平成25年3月18日
平成25年3月29日</t>
    <rPh sb="0" eb="2">
      <t>ヘイセイ</t>
    </rPh>
    <rPh sb="4" eb="5">
      <t>ネン</t>
    </rPh>
    <rPh sb="7" eb="8">
      <t>ガツ</t>
    </rPh>
    <rPh sb="10" eb="11">
      <t>ニチ</t>
    </rPh>
    <rPh sb="12" eb="14">
      <t>ヘイセイ</t>
    </rPh>
    <rPh sb="16" eb="17">
      <t>ネン</t>
    </rPh>
    <rPh sb="18" eb="19">
      <t>ガツ</t>
    </rPh>
    <rPh sb="21" eb="22">
      <t>ニチ</t>
    </rPh>
    <rPh sb="23" eb="25">
      <t>ヘイセイ</t>
    </rPh>
    <rPh sb="27" eb="28">
      <t>ネン</t>
    </rPh>
    <rPh sb="29" eb="30">
      <t>ガツ</t>
    </rPh>
    <rPh sb="31" eb="32">
      <t>ニチ</t>
    </rPh>
    <rPh sb="33" eb="35">
      <t>ヘイセイ</t>
    </rPh>
    <rPh sb="37" eb="38">
      <t>ネン</t>
    </rPh>
    <rPh sb="39" eb="40">
      <t>ガツ</t>
    </rPh>
    <rPh sb="41" eb="42">
      <t>ニチ</t>
    </rPh>
    <rPh sb="43" eb="45">
      <t>ヘイセイ</t>
    </rPh>
    <rPh sb="47" eb="48">
      <t>ネン</t>
    </rPh>
    <rPh sb="49" eb="50">
      <t>ガツ</t>
    </rPh>
    <rPh sb="52" eb="53">
      <t>ニチ</t>
    </rPh>
    <rPh sb="54" eb="56">
      <t>ヘイセイ</t>
    </rPh>
    <rPh sb="58" eb="59">
      <t>ネン</t>
    </rPh>
    <rPh sb="60" eb="61">
      <t>ガツ</t>
    </rPh>
    <rPh sb="63" eb="64">
      <t>ニチ</t>
    </rPh>
    <rPh sb="65" eb="67">
      <t>ヘイセイ</t>
    </rPh>
    <rPh sb="69" eb="70">
      <t>ネン</t>
    </rPh>
    <rPh sb="71" eb="72">
      <t>ガツ</t>
    </rPh>
    <rPh sb="73" eb="74">
      <t>ニチ</t>
    </rPh>
    <rPh sb="75" eb="77">
      <t>ヘイセイ</t>
    </rPh>
    <rPh sb="79" eb="80">
      <t>ネン</t>
    </rPh>
    <rPh sb="81" eb="82">
      <t>ガツ</t>
    </rPh>
    <rPh sb="83" eb="84">
      <t>ニチ</t>
    </rPh>
    <rPh sb="85" eb="87">
      <t>ヘイセイ</t>
    </rPh>
    <rPh sb="89" eb="90">
      <t>ネン</t>
    </rPh>
    <rPh sb="91" eb="92">
      <t>ガツ</t>
    </rPh>
    <rPh sb="94" eb="95">
      <t>ニチ</t>
    </rPh>
    <rPh sb="96" eb="98">
      <t>ヘイセイ</t>
    </rPh>
    <rPh sb="100" eb="101">
      <t>ネン</t>
    </rPh>
    <rPh sb="102" eb="103">
      <t>ガツ</t>
    </rPh>
    <rPh sb="105" eb="106">
      <t>ニチ</t>
    </rPh>
    <rPh sb="107" eb="109">
      <t>ヘイセイ</t>
    </rPh>
    <rPh sb="111" eb="112">
      <t>ネン</t>
    </rPh>
    <rPh sb="113" eb="114">
      <t>ガツ</t>
    </rPh>
    <rPh sb="116" eb="117">
      <t>ニチ</t>
    </rPh>
    <phoneticPr fontId="1"/>
  </si>
  <si>
    <t>平成24年7月2日
平成24年10月12日
平成24年12月27日
平成25年2月1日
平成25年3月8日</t>
    <rPh sb="0" eb="2">
      <t>ヘイセイ</t>
    </rPh>
    <rPh sb="4" eb="5">
      <t>ネン</t>
    </rPh>
    <rPh sb="6" eb="7">
      <t>ガツ</t>
    </rPh>
    <rPh sb="8" eb="9">
      <t>ニチ</t>
    </rPh>
    <rPh sb="10" eb="12">
      <t>ヘイセイ</t>
    </rPh>
    <rPh sb="14" eb="15">
      <t>ネン</t>
    </rPh>
    <rPh sb="17" eb="18">
      <t>ガツ</t>
    </rPh>
    <rPh sb="20" eb="21">
      <t>ニチ</t>
    </rPh>
    <rPh sb="22" eb="24">
      <t>ヘイセイ</t>
    </rPh>
    <rPh sb="26" eb="27">
      <t>ネン</t>
    </rPh>
    <rPh sb="29" eb="30">
      <t>ガツ</t>
    </rPh>
    <rPh sb="32" eb="33">
      <t>ニチ</t>
    </rPh>
    <rPh sb="34" eb="36">
      <t>ヘイセイ</t>
    </rPh>
    <rPh sb="38" eb="39">
      <t>ネン</t>
    </rPh>
    <rPh sb="40" eb="41">
      <t>ガツ</t>
    </rPh>
    <rPh sb="42" eb="43">
      <t>ニチ</t>
    </rPh>
    <rPh sb="44" eb="46">
      <t>ヘイセイ</t>
    </rPh>
    <rPh sb="48" eb="49">
      <t>ネン</t>
    </rPh>
    <rPh sb="50" eb="51">
      <t>ガツ</t>
    </rPh>
    <rPh sb="52" eb="53">
      <t>ニチ</t>
    </rPh>
    <phoneticPr fontId="1"/>
  </si>
  <si>
    <t>（財）日本分析センター</t>
    <rPh sb="1" eb="2">
      <t>ザイ</t>
    </rPh>
    <rPh sb="3" eb="5">
      <t>ニホン</t>
    </rPh>
    <rPh sb="5" eb="7">
      <t>ブンセキ</t>
    </rPh>
    <phoneticPr fontId="1"/>
  </si>
  <si>
    <t>公益財団法人日本分析センター</t>
  </si>
  <si>
    <t>平成24年8月24日
平成24年10月26日</t>
    <rPh sb="0" eb="2">
      <t>ヘイセイ</t>
    </rPh>
    <rPh sb="4" eb="5">
      <t>ネン</t>
    </rPh>
    <rPh sb="6" eb="7">
      <t>ガツ</t>
    </rPh>
    <rPh sb="9" eb="10">
      <t>ニチ</t>
    </rPh>
    <rPh sb="11" eb="13">
      <t>ヘイセイ</t>
    </rPh>
    <rPh sb="15" eb="16">
      <t>ネン</t>
    </rPh>
    <rPh sb="18" eb="19">
      <t>ガツ</t>
    </rPh>
    <rPh sb="21" eb="22">
      <t>ニチ</t>
    </rPh>
    <phoneticPr fontId="1"/>
  </si>
  <si>
    <t>特財</t>
    <rPh sb="0" eb="2">
      <t>トクザイ</t>
    </rPh>
    <phoneticPr fontId="1"/>
  </si>
  <si>
    <t>（社）日本分析化学会</t>
    <rPh sb="1" eb="2">
      <t>シャ</t>
    </rPh>
    <rPh sb="3" eb="5">
      <t>ニホン</t>
    </rPh>
    <rPh sb="5" eb="7">
      <t>ブンセキ</t>
    </rPh>
    <rPh sb="7" eb="10">
      <t>カガクカイ</t>
    </rPh>
    <phoneticPr fontId="1"/>
  </si>
  <si>
    <t>平成24年8月24日
平成24年11月2日
平成25年1月18日
平成25年3月1日</t>
    <rPh sb="0" eb="2">
      <t>ヘイセイ</t>
    </rPh>
    <rPh sb="4" eb="5">
      <t>ネン</t>
    </rPh>
    <rPh sb="6" eb="7">
      <t>ガツ</t>
    </rPh>
    <rPh sb="9" eb="10">
      <t>ニチ</t>
    </rPh>
    <rPh sb="11" eb="13">
      <t>ヘイセイ</t>
    </rPh>
    <rPh sb="15" eb="16">
      <t>ネン</t>
    </rPh>
    <rPh sb="18" eb="19">
      <t>ガツ</t>
    </rPh>
    <rPh sb="20" eb="21">
      <t>ニチ</t>
    </rPh>
    <rPh sb="22" eb="24">
      <t>ヘイセイ</t>
    </rPh>
    <rPh sb="26" eb="27">
      <t>ネン</t>
    </rPh>
    <rPh sb="28" eb="29">
      <t>ガツ</t>
    </rPh>
    <rPh sb="31" eb="32">
      <t>ニチ</t>
    </rPh>
    <rPh sb="33" eb="35">
      <t>ヘイセイ</t>
    </rPh>
    <rPh sb="37" eb="38">
      <t>ネン</t>
    </rPh>
    <rPh sb="39" eb="40">
      <t>ガツ</t>
    </rPh>
    <rPh sb="41" eb="42">
      <t>ニチ</t>
    </rPh>
    <phoneticPr fontId="1"/>
  </si>
  <si>
    <t>（財）農学会</t>
    <rPh sb="1" eb="2">
      <t>ザイ</t>
    </rPh>
    <rPh sb="3" eb="4">
      <t>ノウ</t>
    </rPh>
    <rPh sb="4" eb="6">
      <t>ガッカイ</t>
    </rPh>
    <phoneticPr fontId="7"/>
  </si>
  <si>
    <t>公益財団法人農学会</t>
  </si>
  <si>
    <t>共催負担金</t>
    <rPh sb="0" eb="2">
      <t>キョウサイ</t>
    </rPh>
    <rPh sb="2" eb="5">
      <t>フタンキン</t>
    </rPh>
    <phoneticPr fontId="1"/>
  </si>
  <si>
    <t>（社）農業農村工学会</t>
    <rPh sb="1" eb="2">
      <t>シャ</t>
    </rPh>
    <rPh sb="3" eb="5">
      <t>ノウギョウ</t>
    </rPh>
    <phoneticPr fontId="1"/>
  </si>
  <si>
    <t>公益社団法人農業農村工学会</t>
  </si>
  <si>
    <t>平成24年5月25日
平成24年6月1日
平成24年9月28日
平成24年10月5日
平成24年10月12日
平成24年10月19日
平成24年10月26日
平成24年11月2日
平成24年11月9日
平成24年11月26日
平成24年11月30日
平成24年12月7日
平成24年12月21日
平成24年12月27日
平成25年1月11日
平成25年2月18日
平成25年2月22日
平成25年3月1日
平成25年3月29日</t>
    <rPh sb="0" eb="2">
      <t>ヘイセイ</t>
    </rPh>
    <rPh sb="4" eb="5">
      <t>ネン</t>
    </rPh>
    <rPh sb="6" eb="7">
      <t>ガツ</t>
    </rPh>
    <rPh sb="9" eb="10">
      <t>ニチ</t>
    </rPh>
    <rPh sb="11" eb="13">
      <t>ヘイセイ</t>
    </rPh>
    <rPh sb="15" eb="16">
      <t>ネン</t>
    </rPh>
    <rPh sb="17" eb="18">
      <t>ガツ</t>
    </rPh>
    <rPh sb="19" eb="20">
      <t>ニチ</t>
    </rPh>
    <rPh sb="21" eb="23">
      <t>ヘイセイ</t>
    </rPh>
    <rPh sb="25" eb="26">
      <t>ネン</t>
    </rPh>
    <rPh sb="27" eb="28">
      <t>ガツ</t>
    </rPh>
    <rPh sb="30" eb="31">
      <t>ニチ</t>
    </rPh>
    <rPh sb="32" eb="34">
      <t>ヘイセイ</t>
    </rPh>
    <rPh sb="36" eb="37">
      <t>ネン</t>
    </rPh>
    <rPh sb="39" eb="40">
      <t>ガツ</t>
    </rPh>
    <rPh sb="41" eb="42">
      <t>ニチ</t>
    </rPh>
    <rPh sb="43" eb="45">
      <t>ヘイセイ</t>
    </rPh>
    <rPh sb="47" eb="48">
      <t>ネン</t>
    </rPh>
    <rPh sb="50" eb="51">
      <t>ガツ</t>
    </rPh>
    <rPh sb="53" eb="54">
      <t>ニチ</t>
    </rPh>
    <rPh sb="55" eb="57">
      <t>ヘイセイ</t>
    </rPh>
    <rPh sb="59" eb="60">
      <t>ネン</t>
    </rPh>
    <rPh sb="62" eb="63">
      <t>ガツ</t>
    </rPh>
    <rPh sb="65" eb="66">
      <t>ニチ</t>
    </rPh>
    <rPh sb="67" eb="69">
      <t>ヘイセイ</t>
    </rPh>
    <rPh sb="71" eb="72">
      <t>ネン</t>
    </rPh>
    <rPh sb="74" eb="75">
      <t>ガツ</t>
    </rPh>
    <rPh sb="77" eb="78">
      <t>ニチ</t>
    </rPh>
    <rPh sb="79" eb="81">
      <t>ヘイセイ</t>
    </rPh>
    <rPh sb="83" eb="84">
      <t>ネン</t>
    </rPh>
    <rPh sb="86" eb="87">
      <t>ガツ</t>
    </rPh>
    <rPh sb="88" eb="89">
      <t>ニチ</t>
    </rPh>
    <rPh sb="90" eb="92">
      <t>ヘイセイ</t>
    </rPh>
    <rPh sb="94" eb="95">
      <t>ネン</t>
    </rPh>
    <rPh sb="97" eb="98">
      <t>ガツ</t>
    </rPh>
    <rPh sb="99" eb="100">
      <t>ニチ</t>
    </rPh>
    <rPh sb="101" eb="103">
      <t>ヘイセイ</t>
    </rPh>
    <rPh sb="105" eb="106">
      <t>ネン</t>
    </rPh>
    <rPh sb="108" eb="109">
      <t>ガツ</t>
    </rPh>
    <rPh sb="111" eb="112">
      <t>ニチ</t>
    </rPh>
    <rPh sb="113" eb="115">
      <t>ヘイセイ</t>
    </rPh>
    <rPh sb="117" eb="118">
      <t>ネン</t>
    </rPh>
    <rPh sb="120" eb="121">
      <t>ガツ</t>
    </rPh>
    <rPh sb="123" eb="124">
      <t>ニチ</t>
    </rPh>
    <rPh sb="125" eb="127">
      <t>ヘイセイ</t>
    </rPh>
    <rPh sb="129" eb="130">
      <t>ネン</t>
    </rPh>
    <rPh sb="132" eb="133">
      <t>ガツ</t>
    </rPh>
    <rPh sb="134" eb="135">
      <t>ニチ</t>
    </rPh>
    <rPh sb="136" eb="138">
      <t>ヘイセイ</t>
    </rPh>
    <rPh sb="140" eb="141">
      <t>ネン</t>
    </rPh>
    <rPh sb="143" eb="144">
      <t>ガツ</t>
    </rPh>
    <rPh sb="146" eb="147">
      <t>ニチ</t>
    </rPh>
    <rPh sb="148" eb="150">
      <t>ヘイセイ</t>
    </rPh>
    <rPh sb="152" eb="153">
      <t>ネン</t>
    </rPh>
    <rPh sb="155" eb="156">
      <t>ガツ</t>
    </rPh>
    <rPh sb="158" eb="159">
      <t>ニチ</t>
    </rPh>
    <rPh sb="160" eb="162">
      <t>ヘイセイ</t>
    </rPh>
    <rPh sb="164" eb="165">
      <t>ネン</t>
    </rPh>
    <rPh sb="166" eb="167">
      <t>ガツ</t>
    </rPh>
    <rPh sb="169" eb="170">
      <t>ニチ</t>
    </rPh>
    <rPh sb="171" eb="173">
      <t>ヘイセイ</t>
    </rPh>
    <rPh sb="175" eb="176">
      <t>ネン</t>
    </rPh>
    <rPh sb="177" eb="178">
      <t>ガツ</t>
    </rPh>
    <rPh sb="180" eb="181">
      <t>ニチ</t>
    </rPh>
    <rPh sb="182" eb="184">
      <t>ヘイセイ</t>
    </rPh>
    <rPh sb="186" eb="187">
      <t>ネン</t>
    </rPh>
    <rPh sb="188" eb="189">
      <t>ガツ</t>
    </rPh>
    <rPh sb="191" eb="192">
      <t>ニチ</t>
    </rPh>
    <rPh sb="193" eb="195">
      <t>ヘイセイ</t>
    </rPh>
    <rPh sb="197" eb="198">
      <t>ネン</t>
    </rPh>
    <rPh sb="199" eb="200">
      <t>ガツ</t>
    </rPh>
    <rPh sb="201" eb="202">
      <t>ニチ</t>
    </rPh>
    <rPh sb="203" eb="205">
      <t>ヘイセイ</t>
    </rPh>
    <rPh sb="207" eb="208">
      <t>ネン</t>
    </rPh>
    <rPh sb="209" eb="210">
      <t>ガツ</t>
    </rPh>
    <rPh sb="212" eb="213">
      <t>ニチ</t>
    </rPh>
    <phoneticPr fontId="1"/>
  </si>
  <si>
    <t>（社）農業農村工学会</t>
    <rPh sb="1" eb="2">
      <t>シャ</t>
    </rPh>
    <rPh sb="3" eb="5">
      <t>ノウギョウ</t>
    </rPh>
    <rPh sb="5" eb="7">
      <t>ノウソン</t>
    </rPh>
    <rPh sb="7" eb="9">
      <t>コウガク</t>
    </rPh>
    <rPh sb="9" eb="10">
      <t>カイ</t>
    </rPh>
    <phoneticPr fontId="1"/>
  </si>
  <si>
    <t>登録者年間利用料</t>
    <rPh sb="0" eb="3">
      <t>トウロクシャ</t>
    </rPh>
    <rPh sb="3" eb="5">
      <t>ネンカン</t>
    </rPh>
    <rPh sb="5" eb="8">
      <t>リヨウリョウ</t>
    </rPh>
    <phoneticPr fontId="1"/>
  </si>
  <si>
    <t>平成24年6月18日
平成24年7月13日
平成24年8月17日
平成24年10月19日
平成24年11月9日
平成24年11月19日
平成24年11月30日
平成24年12月21日
平成24年12月27日
平成25年2月22日
平成25年3月18日
平成25年3月22日</t>
    <rPh sb="0" eb="2">
      <t>ヘイセイ</t>
    </rPh>
    <rPh sb="4" eb="5">
      <t>ネン</t>
    </rPh>
    <rPh sb="6" eb="7">
      <t>ガツ</t>
    </rPh>
    <rPh sb="9" eb="10">
      <t>ニチ</t>
    </rPh>
    <rPh sb="11" eb="13">
      <t>ヘイセイ</t>
    </rPh>
    <rPh sb="15" eb="16">
      <t>ネン</t>
    </rPh>
    <rPh sb="17" eb="18">
      <t>ガツ</t>
    </rPh>
    <rPh sb="20" eb="21">
      <t>ニチ</t>
    </rPh>
    <rPh sb="22" eb="24">
      <t>ヘイセイ</t>
    </rPh>
    <rPh sb="26" eb="27">
      <t>ネン</t>
    </rPh>
    <rPh sb="28" eb="29">
      <t>ガツ</t>
    </rPh>
    <rPh sb="31" eb="32">
      <t>ニチ</t>
    </rPh>
    <rPh sb="33" eb="35">
      <t>ヘイセイ</t>
    </rPh>
    <rPh sb="37" eb="38">
      <t>ネン</t>
    </rPh>
    <rPh sb="40" eb="41">
      <t>ガツ</t>
    </rPh>
    <rPh sb="43" eb="44">
      <t>ニチ</t>
    </rPh>
    <rPh sb="45" eb="47">
      <t>ヘイセイ</t>
    </rPh>
    <rPh sb="49" eb="50">
      <t>ネン</t>
    </rPh>
    <rPh sb="52" eb="53">
      <t>ガツ</t>
    </rPh>
    <rPh sb="54" eb="55">
      <t>ニチ</t>
    </rPh>
    <rPh sb="56" eb="58">
      <t>ヘイセイ</t>
    </rPh>
    <rPh sb="60" eb="61">
      <t>ネン</t>
    </rPh>
    <rPh sb="63" eb="64">
      <t>ガツ</t>
    </rPh>
    <rPh sb="66" eb="67">
      <t>ニチ</t>
    </rPh>
    <rPh sb="68" eb="70">
      <t>ヘイセイ</t>
    </rPh>
    <rPh sb="72" eb="73">
      <t>ネン</t>
    </rPh>
    <rPh sb="75" eb="76">
      <t>ガツ</t>
    </rPh>
    <rPh sb="78" eb="79">
      <t>ニチ</t>
    </rPh>
    <rPh sb="80" eb="82">
      <t>ヘイセイ</t>
    </rPh>
    <rPh sb="84" eb="85">
      <t>ネン</t>
    </rPh>
    <rPh sb="87" eb="88">
      <t>ガツ</t>
    </rPh>
    <rPh sb="90" eb="91">
      <t>ニチ</t>
    </rPh>
    <rPh sb="92" eb="94">
      <t>ヘイセイ</t>
    </rPh>
    <rPh sb="96" eb="97">
      <t>ネン</t>
    </rPh>
    <rPh sb="99" eb="100">
      <t>ガツ</t>
    </rPh>
    <rPh sb="102" eb="103">
      <t>ニチ</t>
    </rPh>
    <rPh sb="104" eb="106">
      <t>ヘイセイ</t>
    </rPh>
    <rPh sb="108" eb="109">
      <t>ネン</t>
    </rPh>
    <rPh sb="110" eb="111">
      <t>ガツ</t>
    </rPh>
    <rPh sb="113" eb="114">
      <t>ニチ</t>
    </rPh>
    <rPh sb="115" eb="117">
      <t>ヘイセイ</t>
    </rPh>
    <rPh sb="119" eb="120">
      <t>ネン</t>
    </rPh>
    <rPh sb="121" eb="122">
      <t>ガツ</t>
    </rPh>
    <rPh sb="124" eb="125">
      <t>ニチ</t>
    </rPh>
    <rPh sb="126" eb="128">
      <t>ヘイセイ</t>
    </rPh>
    <rPh sb="130" eb="131">
      <t>ネン</t>
    </rPh>
    <rPh sb="132" eb="133">
      <t>ガツ</t>
    </rPh>
    <rPh sb="135" eb="136">
      <t>ニチ</t>
    </rPh>
    <phoneticPr fontId="1"/>
  </si>
  <si>
    <t>（社）農業農村工学会</t>
    <rPh sb="1" eb="2">
      <t>シャ</t>
    </rPh>
    <rPh sb="3" eb="5">
      <t>ノウギョウ</t>
    </rPh>
    <phoneticPr fontId="7"/>
  </si>
  <si>
    <t>平成24年6月18日
平成24年7月13日
平成24年8月31日
平成24年9月21日
平成24年10月12日
平成24年10月19日
平成24年11月19日
平成24年12月27日
平成25年1月18日
平成25年2月8日
平成25年2月22日</t>
    <rPh sb="0" eb="2">
      <t>ヘイセイ</t>
    </rPh>
    <rPh sb="4" eb="5">
      <t>ネン</t>
    </rPh>
    <rPh sb="6" eb="7">
      <t>ガツ</t>
    </rPh>
    <rPh sb="9" eb="10">
      <t>ニチ</t>
    </rPh>
    <rPh sb="11" eb="13">
      <t>ヘイセイ</t>
    </rPh>
    <rPh sb="15" eb="16">
      <t>ネン</t>
    </rPh>
    <rPh sb="17" eb="18">
      <t>ガツ</t>
    </rPh>
    <rPh sb="20" eb="21">
      <t>ニチ</t>
    </rPh>
    <rPh sb="22" eb="24">
      <t>ヘイセイ</t>
    </rPh>
    <rPh sb="26" eb="27">
      <t>ネン</t>
    </rPh>
    <rPh sb="28" eb="29">
      <t>ガツ</t>
    </rPh>
    <rPh sb="31" eb="32">
      <t>ニチ</t>
    </rPh>
    <rPh sb="33" eb="35">
      <t>ヘイセイ</t>
    </rPh>
    <rPh sb="37" eb="38">
      <t>ネン</t>
    </rPh>
    <rPh sb="39" eb="40">
      <t>ガツ</t>
    </rPh>
    <rPh sb="42" eb="43">
      <t>ニチ</t>
    </rPh>
    <rPh sb="44" eb="46">
      <t>ヘイセイ</t>
    </rPh>
    <rPh sb="48" eb="49">
      <t>ネン</t>
    </rPh>
    <rPh sb="51" eb="52">
      <t>ガツ</t>
    </rPh>
    <rPh sb="54" eb="55">
      <t>ニチ</t>
    </rPh>
    <rPh sb="56" eb="58">
      <t>ヘイセイ</t>
    </rPh>
    <rPh sb="60" eb="61">
      <t>ネン</t>
    </rPh>
    <rPh sb="63" eb="64">
      <t>ガツ</t>
    </rPh>
    <rPh sb="66" eb="67">
      <t>ニチ</t>
    </rPh>
    <rPh sb="68" eb="70">
      <t>ヘイセイ</t>
    </rPh>
    <rPh sb="72" eb="73">
      <t>ネン</t>
    </rPh>
    <rPh sb="75" eb="76">
      <t>ガツ</t>
    </rPh>
    <rPh sb="78" eb="79">
      <t>ニチ</t>
    </rPh>
    <rPh sb="80" eb="82">
      <t>ヘイセイ</t>
    </rPh>
    <rPh sb="84" eb="85">
      <t>ネン</t>
    </rPh>
    <rPh sb="87" eb="88">
      <t>ガツ</t>
    </rPh>
    <rPh sb="90" eb="91">
      <t>ニチ</t>
    </rPh>
    <rPh sb="92" eb="94">
      <t>ヘイセイ</t>
    </rPh>
    <rPh sb="96" eb="97">
      <t>ネン</t>
    </rPh>
    <rPh sb="98" eb="99">
      <t>ガツ</t>
    </rPh>
    <rPh sb="101" eb="102">
      <t>ニチ</t>
    </rPh>
    <rPh sb="103" eb="105">
      <t>ヘイセイ</t>
    </rPh>
    <rPh sb="107" eb="108">
      <t>ネン</t>
    </rPh>
    <rPh sb="109" eb="110">
      <t>ガツ</t>
    </rPh>
    <rPh sb="111" eb="112">
      <t>ニチ</t>
    </rPh>
    <rPh sb="113" eb="115">
      <t>ヘイセイ</t>
    </rPh>
    <rPh sb="117" eb="118">
      <t>ネン</t>
    </rPh>
    <rPh sb="119" eb="120">
      <t>ガツ</t>
    </rPh>
    <rPh sb="122" eb="123">
      <t>ニチ</t>
    </rPh>
    <phoneticPr fontId="1"/>
  </si>
  <si>
    <t>（社）農業農村整備情報総合センター</t>
    <rPh sb="1" eb="2">
      <t>シャ</t>
    </rPh>
    <rPh sb="3" eb="5">
      <t>ノウギョウ</t>
    </rPh>
    <rPh sb="5" eb="7">
      <t>ノウソン</t>
    </rPh>
    <rPh sb="7" eb="9">
      <t>セイビ</t>
    </rPh>
    <rPh sb="9" eb="11">
      <t>ジョウホウ</t>
    </rPh>
    <rPh sb="11" eb="13">
      <t>ソウゴウ</t>
    </rPh>
    <phoneticPr fontId="1"/>
  </si>
  <si>
    <t>一般社団法人農業農村整備情報総合センター</t>
  </si>
  <si>
    <t>データベース登録料</t>
    <rPh sb="6" eb="9">
      <t>トウロクリョウ</t>
    </rPh>
    <phoneticPr fontId="1"/>
  </si>
  <si>
    <t>（社）農山漁村文化協会</t>
    <rPh sb="0" eb="3">
      <t>シャ</t>
    </rPh>
    <phoneticPr fontId="7"/>
  </si>
  <si>
    <t>一般社団法人農山漁村文化協会</t>
  </si>
  <si>
    <t>購読会費（年会費）</t>
    <rPh sb="0" eb="2">
      <t>コウドク</t>
    </rPh>
    <rPh sb="2" eb="4">
      <t>カイヒ</t>
    </rPh>
    <rPh sb="5" eb="8">
      <t>ネンカイヒ</t>
    </rPh>
    <phoneticPr fontId="1"/>
  </si>
  <si>
    <t>平成24年4月27日
平成24年5月25日
平成24年6月15日
平成24年8月3日</t>
    <rPh sb="0" eb="2">
      <t>ヘイセイ</t>
    </rPh>
    <rPh sb="4" eb="5">
      <t>ネン</t>
    </rPh>
    <rPh sb="6" eb="7">
      <t>ガツ</t>
    </rPh>
    <rPh sb="9" eb="10">
      <t>ニチ</t>
    </rPh>
    <rPh sb="11" eb="13">
      <t>ヘイセイ</t>
    </rPh>
    <rPh sb="15" eb="16">
      <t>ネン</t>
    </rPh>
    <rPh sb="17" eb="18">
      <t>ガツ</t>
    </rPh>
    <rPh sb="20" eb="21">
      <t>ニチ</t>
    </rPh>
    <rPh sb="22" eb="24">
      <t>ヘイセイ</t>
    </rPh>
    <rPh sb="26" eb="27">
      <t>ネン</t>
    </rPh>
    <rPh sb="28" eb="29">
      <t>ガツ</t>
    </rPh>
    <rPh sb="31" eb="32">
      <t>ニチ</t>
    </rPh>
    <rPh sb="33" eb="35">
      <t>ヘイセイ</t>
    </rPh>
    <rPh sb="37" eb="38">
      <t>ネン</t>
    </rPh>
    <rPh sb="39" eb="40">
      <t>ガツ</t>
    </rPh>
    <rPh sb="41" eb="42">
      <t>ニチ</t>
    </rPh>
    <phoneticPr fontId="1"/>
  </si>
  <si>
    <t>農文協出版物のﾃﾞｼﾞﾀﾙﾃﾞｰﾀを検索、閲覧等の利用ｻｰﾋﾞｽを受けるものであり、研究上の有益性を考慮し支出を要する。</t>
    <rPh sb="0" eb="1">
      <t>ノウ</t>
    </rPh>
    <rPh sb="1" eb="2">
      <t>ブン</t>
    </rPh>
    <rPh sb="2" eb="3">
      <t>キョウ</t>
    </rPh>
    <rPh sb="3" eb="6">
      <t>シュッパンブツ</t>
    </rPh>
    <rPh sb="18" eb="20">
      <t>ケンサク</t>
    </rPh>
    <rPh sb="21" eb="24">
      <t>エツラントウ</t>
    </rPh>
    <rPh sb="25" eb="27">
      <t>リヨウ</t>
    </rPh>
    <rPh sb="33" eb="34">
      <t>ウ</t>
    </rPh>
    <rPh sb="42" eb="45">
      <t>ケンキュウジョウ</t>
    </rPh>
    <rPh sb="46" eb="49">
      <t>ユウエキセイ</t>
    </rPh>
    <rPh sb="50" eb="52">
      <t>コウリョ</t>
    </rPh>
    <rPh sb="53" eb="55">
      <t>シシュツ</t>
    </rPh>
    <rPh sb="56" eb="57">
      <t>ヨウ</t>
    </rPh>
    <phoneticPr fontId="7"/>
  </si>
  <si>
    <t>（社）福岡経営者労働福祉協会</t>
    <rPh sb="1" eb="2">
      <t>シャ</t>
    </rPh>
    <rPh sb="3" eb="5">
      <t>フクオカ</t>
    </rPh>
    <rPh sb="5" eb="7">
      <t>ケイエイ</t>
    </rPh>
    <rPh sb="7" eb="8">
      <t>シャ</t>
    </rPh>
    <rPh sb="8" eb="10">
      <t>ロウドウ</t>
    </rPh>
    <rPh sb="10" eb="12">
      <t>フクシ</t>
    </rPh>
    <rPh sb="12" eb="14">
      <t>キョウカイ</t>
    </rPh>
    <phoneticPr fontId="1"/>
  </si>
  <si>
    <t>社団法人福岡経営者労働福祉協会</t>
    <phoneticPr fontId="1"/>
  </si>
  <si>
    <t>平成24年8月17日
平成24年8月24日
平成24年9月14日</t>
    <rPh sb="0" eb="2">
      <t>ヘイセイ</t>
    </rPh>
    <rPh sb="4" eb="5">
      <t>ネン</t>
    </rPh>
    <rPh sb="6" eb="7">
      <t>ガツ</t>
    </rPh>
    <rPh sb="9" eb="10">
      <t>ニチ</t>
    </rPh>
    <rPh sb="11" eb="13">
      <t>ヘイセイ</t>
    </rPh>
    <rPh sb="15" eb="16">
      <t>ネン</t>
    </rPh>
    <rPh sb="17" eb="18">
      <t>ガツ</t>
    </rPh>
    <rPh sb="20" eb="21">
      <t>ニチ</t>
    </rPh>
    <rPh sb="22" eb="24">
      <t>ヘイセイ</t>
    </rPh>
    <rPh sb="26" eb="27">
      <t>ネン</t>
    </rPh>
    <rPh sb="28" eb="29">
      <t>ガツ</t>
    </rPh>
    <rPh sb="31" eb="32">
      <t>ニチ</t>
    </rPh>
    <phoneticPr fontId="1"/>
  </si>
  <si>
    <t>（社）ボイラ・クレーン安全協会</t>
  </si>
  <si>
    <t>平成24年4月27日
平成24年5月16日
平成24年5月31日
平成24年6月8日
平成24年6月22日
平成24年10月26日
平成25年1月11日
平成25年1月25日
平成25年2月15日</t>
    <rPh sb="0" eb="2">
      <t>ヘイセイ</t>
    </rPh>
    <rPh sb="4" eb="5">
      <t>ネン</t>
    </rPh>
    <rPh sb="6" eb="7">
      <t>ガツ</t>
    </rPh>
    <rPh sb="9" eb="10">
      <t>ニチ</t>
    </rPh>
    <rPh sb="11" eb="13">
      <t>ヘイセイ</t>
    </rPh>
    <rPh sb="15" eb="16">
      <t>ネン</t>
    </rPh>
    <rPh sb="17" eb="18">
      <t>ガツ</t>
    </rPh>
    <rPh sb="20" eb="21">
      <t>ニチ</t>
    </rPh>
    <rPh sb="22" eb="24">
      <t>ヘイセイ</t>
    </rPh>
    <rPh sb="26" eb="27">
      <t>ネン</t>
    </rPh>
    <rPh sb="28" eb="29">
      <t>ガツ</t>
    </rPh>
    <rPh sb="31" eb="32">
      <t>ニチ</t>
    </rPh>
    <rPh sb="33" eb="35">
      <t>ヘイセイ</t>
    </rPh>
    <rPh sb="37" eb="38">
      <t>ネン</t>
    </rPh>
    <rPh sb="39" eb="40">
      <t>ガツ</t>
    </rPh>
    <rPh sb="41" eb="42">
      <t>ニチ</t>
    </rPh>
    <rPh sb="43" eb="45">
      <t>ヘイセイ</t>
    </rPh>
    <rPh sb="47" eb="48">
      <t>ネン</t>
    </rPh>
    <rPh sb="49" eb="50">
      <t>ガツ</t>
    </rPh>
    <rPh sb="52" eb="53">
      <t>ニチ</t>
    </rPh>
    <rPh sb="54" eb="56">
      <t>ヘイセイ</t>
    </rPh>
    <rPh sb="58" eb="59">
      <t>ネン</t>
    </rPh>
    <rPh sb="61" eb="62">
      <t>ガツ</t>
    </rPh>
    <rPh sb="64" eb="65">
      <t>ニチ</t>
    </rPh>
    <rPh sb="66" eb="68">
      <t>ヘイセイ</t>
    </rPh>
    <rPh sb="70" eb="71">
      <t>ネン</t>
    </rPh>
    <rPh sb="72" eb="73">
      <t>ガツ</t>
    </rPh>
    <rPh sb="75" eb="76">
      <t>ニチ</t>
    </rPh>
    <rPh sb="77" eb="79">
      <t>ヘイセイ</t>
    </rPh>
    <rPh sb="81" eb="82">
      <t>ネン</t>
    </rPh>
    <rPh sb="83" eb="84">
      <t>ガツ</t>
    </rPh>
    <rPh sb="86" eb="87">
      <t>ニチ</t>
    </rPh>
    <rPh sb="88" eb="90">
      <t>ヘイセイ</t>
    </rPh>
    <rPh sb="92" eb="93">
      <t>ネン</t>
    </rPh>
    <rPh sb="94" eb="95">
      <t>ガツ</t>
    </rPh>
    <rPh sb="97" eb="98">
      <t>ニチ</t>
    </rPh>
    <phoneticPr fontId="1"/>
  </si>
  <si>
    <t>（財）放射線影響協会</t>
    <rPh sb="1" eb="2">
      <t>ザイ</t>
    </rPh>
    <rPh sb="3" eb="6">
      <t>ホウシャセン</t>
    </rPh>
    <rPh sb="6" eb="8">
      <t>エイキョウ</t>
    </rPh>
    <rPh sb="8" eb="10">
      <t>キョウカイ</t>
    </rPh>
    <phoneticPr fontId="1"/>
  </si>
  <si>
    <t>放射線管理記録引渡経費</t>
    <rPh sb="0" eb="3">
      <t>ホウシャセン</t>
    </rPh>
    <rPh sb="3" eb="5">
      <t>カンリ</t>
    </rPh>
    <rPh sb="5" eb="7">
      <t>キロク</t>
    </rPh>
    <rPh sb="7" eb="9">
      <t>ヒキワタ</t>
    </rPh>
    <rPh sb="9" eb="11">
      <t>ケイヒ</t>
    </rPh>
    <phoneticPr fontId="1"/>
  </si>
  <si>
    <t>経済産業省</t>
    <rPh sb="0" eb="2">
      <t>ケイザイ</t>
    </rPh>
    <rPh sb="2" eb="5">
      <t>サンギョウショウ</t>
    </rPh>
    <phoneticPr fontId="1"/>
  </si>
  <si>
    <t>情報処理推進機構</t>
    <phoneticPr fontId="1"/>
  </si>
  <si>
    <t>財団法人経済産業調査会</t>
    <rPh sb="0" eb="2">
      <t>ザイダン</t>
    </rPh>
    <rPh sb="2" eb="4">
      <t>ホウジン</t>
    </rPh>
    <rPh sb="4" eb="6">
      <t>ケイザイ</t>
    </rPh>
    <rPh sb="6" eb="8">
      <t>サンギョウ</t>
    </rPh>
    <rPh sb="8" eb="11">
      <t>チョウサカイ</t>
    </rPh>
    <phoneticPr fontId="1"/>
  </si>
  <si>
    <t>一般財団法人経済産業調査会</t>
  </si>
  <si>
    <t>普通会員費
（法人会費、年会費）</t>
    <rPh sb="0" eb="2">
      <t>フツウ</t>
    </rPh>
    <rPh sb="2" eb="4">
      <t>カイイン</t>
    </rPh>
    <rPh sb="4" eb="5">
      <t>ヒ</t>
    </rPh>
    <rPh sb="7" eb="9">
      <t>ホウジン</t>
    </rPh>
    <rPh sb="9" eb="11">
      <t>カイヒ</t>
    </rPh>
    <rPh sb="12" eb="15">
      <t>ネンカイヒ</t>
    </rPh>
    <phoneticPr fontId="1"/>
  </si>
  <si>
    <t>「経済産業公報」、「リーチレター」、「経済産業統計」等による経済産業に関する正確な情報を迅速に収集することを目的とする。経済産業に関する市場、貿易、産業等の最新の動向を収集することは、事業全般の成果向上及び事業方針の検討に必要不可欠であるため。</t>
    <phoneticPr fontId="1"/>
  </si>
  <si>
    <t>社団法人日本内部監査協会</t>
    <rPh sb="0" eb="2">
      <t>シャダン</t>
    </rPh>
    <rPh sb="2" eb="4">
      <t>ホウジン</t>
    </rPh>
    <rPh sb="4" eb="6">
      <t>ニホン</t>
    </rPh>
    <rPh sb="6" eb="8">
      <t>ナイブ</t>
    </rPh>
    <rPh sb="8" eb="10">
      <t>カンサ</t>
    </rPh>
    <rPh sb="10" eb="12">
      <t>キョウカイ</t>
    </rPh>
    <phoneticPr fontId="1"/>
  </si>
  <si>
    <t>正会員
（法人会費、年会費）</t>
    <rPh sb="0" eb="3">
      <t>セイカイイン</t>
    </rPh>
    <rPh sb="5" eb="7">
      <t>ホウジン</t>
    </rPh>
    <rPh sb="7" eb="9">
      <t>カイヒ</t>
    </rPh>
    <rPh sb="10" eb="13">
      <t>ネンカイヒ</t>
    </rPh>
    <phoneticPr fontId="1"/>
  </si>
  <si>
    <t>国内外における内部監査の動向把握や情報収集、及び同法人が主催する研修を受講することにより、役職員の専門的能力の向上を図ることを目的とするもの。
会員限定の研修会や一般研修会への優遇参加が可能であり、配布される監査関連の研究資料等を通じて、内部監査の品質及び専門的能力の向上のためには必要不可欠であるため。</t>
    <phoneticPr fontId="1"/>
  </si>
  <si>
    <t>公益社団法人日本監査役協会</t>
    <rPh sb="0" eb="2">
      <t>コウエキ</t>
    </rPh>
    <rPh sb="2" eb="4">
      <t>シャダン</t>
    </rPh>
    <rPh sb="4" eb="6">
      <t>ホウジン</t>
    </rPh>
    <rPh sb="6" eb="8">
      <t>ニホン</t>
    </rPh>
    <rPh sb="8" eb="10">
      <t>カンサ</t>
    </rPh>
    <rPh sb="10" eb="11">
      <t>ヤク</t>
    </rPh>
    <rPh sb="11" eb="13">
      <t>キョウカイ</t>
    </rPh>
    <phoneticPr fontId="1"/>
  </si>
  <si>
    <t>監査役監査制度の動向把握や資料収集、他法人監査役との監査実務に関する情報・意見交換を図ることにより、監査役監査制度の研究・理解を深めることを目的とするもの。研修会への優遇参加や配布される監査関連資料の精読等を通じて、監査の能力及び質を向上させることは必要不可欠であるため。</t>
    <phoneticPr fontId="1"/>
  </si>
  <si>
    <t>日本貿易振興機構</t>
    <phoneticPr fontId="1"/>
  </si>
  <si>
    <t>公益財団法人海外子女教育振興財団</t>
    <phoneticPr fontId="1"/>
  </si>
  <si>
    <t>維持会費（年額）</t>
    <rPh sb="0" eb="2">
      <t>イジ</t>
    </rPh>
    <rPh sb="2" eb="4">
      <t>カイヒ</t>
    </rPh>
    <rPh sb="5" eb="7">
      <t>ネンガク</t>
    </rPh>
    <phoneticPr fontId="1"/>
  </si>
  <si>
    <t>海外駐在員に係る子女教育手当の金額算出に必要なデータの取得</t>
    <rPh sb="0" eb="2">
      <t>カイガイ</t>
    </rPh>
    <rPh sb="2" eb="5">
      <t>チュウザイイン</t>
    </rPh>
    <rPh sb="6" eb="7">
      <t>カカワ</t>
    </rPh>
    <rPh sb="8" eb="10">
      <t>シジョ</t>
    </rPh>
    <rPh sb="10" eb="12">
      <t>キョウイク</t>
    </rPh>
    <rPh sb="12" eb="14">
      <t>テアテ</t>
    </rPh>
    <rPh sb="15" eb="17">
      <t>キンガク</t>
    </rPh>
    <rPh sb="17" eb="19">
      <t>サンシュツ</t>
    </rPh>
    <rPh sb="20" eb="22">
      <t>ヒツヨウ</t>
    </rPh>
    <rPh sb="27" eb="29">
      <t>シュトク</t>
    </rPh>
    <phoneticPr fontId="1"/>
  </si>
  <si>
    <t>公益財団法人日本英語検定協会</t>
    <rPh sb="0" eb="2">
      <t>コウエキ</t>
    </rPh>
    <rPh sb="2" eb="4">
      <t>ザイダン</t>
    </rPh>
    <rPh sb="4" eb="6">
      <t>ホウジン</t>
    </rPh>
    <phoneticPr fontId="1"/>
  </si>
  <si>
    <t>公益財団法人日本英語検定協会</t>
  </si>
  <si>
    <t>BULATSテスト 　　　　　受験料（入構試験）</t>
    <rPh sb="19" eb="20">
      <t>イ</t>
    </rPh>
    <rPh sb="20" eb="21">
      <t>カマエ</t>
    </rPh>
    <rPh sb="21" eb="23">
      <t>シケン</t>
    </rPh>
    <phoneticPr fontId="1"/>
  </si>
  <si>
    <t>共催費用負担</t>
    <rPh sb="0" eb="2">
      <t>キョウサイ</t>
    </rPh>
    <rPh sb="2" eb="4">
      <t>ヒヨウ</t>
    </rPh>
    <rPh sb="4" eb="6">
      <t>フタン</t>
    </rPh>
    <phoneticPr fontId="1"/>
  </si>
  <si>
    <t>石油天然ガス・金属鉱物資源機構</t>
    <phoneticPr fontId="1"/>
  </si>
  <si>
    <t>日本監査役協会年会費</t>
  </si>
  <si>
    <t>監事に求められる機能と権限が発揮されるよう専門知識の習得を得る機会等の提供を行っており、監事の監査の実効性の向上を図り、より適切な業務運営を実施するため。</t>
    <rPh sb="0" eb="2">
      <t>カンジ</t>
    </rPh>
    <rPh sb="3" eb="4">
      <t>モト</t>
    </rPh>
    <rPh sb="8" eb="10">
      <t>キノウ</t>
    </rPh>
    <rPh sb="11" eb="13">
      <t>ケンゲン</t>
    </rPh>
    <rPh sb="14" eb="16">
      <t>ハッキ</t>
    </rPh>
    <rPh sb="21" eb="23">
      <t>センモン</t>
    </rPh>
    <rPh sb="23" eb="25">
      <t>チシキ</t>
    </rPh>
    <rPh sb="26" eb="28">
      <t>シュウトク</t>
    </rPh>
    <rPh sb="29" eb="30">
      <t>エ</t>
    </rPh>
    <rPh sb="31" eb="33">
      <t>キカイ</t>
    </rPh>
    <rPh sb="33" eb="34">
      <t>トウ</t>
    </rPh>
    <rPh sb="35" eb="37">
      <t>テイキョウ</t>
    </rPh>
    <rPh sb="38" eb="39">
      <t>オコナ</t>
    </rPh>
    <rPh sb="44" eb="46">
      <t>カンジ</t>
    </rPh>
    <rPh sb="47" eb="49">
      <t>カンサ</t>
    </rPh>
    <rPh sb="50" eb="53">
      <t>ジッコウセイ</t>
    </rPh>
    <rPh sb="54" eb="56">
      <t>コウジョウ</t>
    </rPh>
    <rPh sb="57" eb="58">
      <t>ハカ</t>
    </rPh>
    <rPh sb="62" eb="64">
      <t>テキセツ</t>
    </rPh>
    <rPh sb="65" eb="67">
      <t>ギョウム</t>
    </rPh>
    <rPh sb="67" eb="69">
      <t>ウンエイ</t>
    </rPh>
    <rPh sb="70" eb="72">
      <t>ジッシ</t>
    </rPh>
    <phoneticPr fontId="1"/>
  </si>
  <si>
    <t>公益財団法人海外子女教育財団の維持会費</t>
    <phoneticPr fontId="1"/>
  </si>
  <si>
    <t>海外に勤務する邦人等に対する教育相談、情報サービス等の提供を行っており、海外勤務生活の安心・安全を確保するため。</t>
    <rPh sb="9" eb="10">
      <t>トウ</t>
    </rPh>
    <rPh sb="11" eb="12">
      <t>タイ</t>
    </rPh>
    <rPh sb="14" eb="16">
      <t>キョウイク</t>
    </rPh>
    <rPh sb="16" eb="18">
      <t>ソウダン</t>
    </rPh>
    <rPh sb="19" eb="21">
      <t>ジョウホウ</t>
    </rPh>
    <rPh sb="25" eb="26">
      <t>トウ</t>
    </rPh>
    <rPh sb="30" eb="31">
      <t>オコナ</t>
    </rPh>
    <rPh sb="36" eb="38">
      <t>カイガイ</t>
    </rPh>
    <rPh sb="38" eb="40">
      <t>キンム</t>
    </rPh>
    <rPh sb="40" eb="42">
      <t>セイカツ</t>
    </rPh>
    <rPh sb="43" eb="45">
      <t>アンシン</t>
    </rPh>
    <rPh sb="46" eb="48">
      <t>アンゼン</t>
    </rPh>
    <rPh sb="49" eb="51">
      <t>カクホ</t>
    </rPh>
    <phoneticPr fontId="1"/>
  </si>
  <si>
    <t>新エネルギー・産業技術総合開発機構</t>
    <phoneticPr fontId="1"/>
  </si>
  <si>
    <t>財団法人経済産業調査会</t>
    <rPh sb="0" eb="4">
      <t>ザイダンホウジン</t>
    </rPh>
    <phoneticPr fontId="1"/>
  </si>
  <si>
    <t>定期購読料（年間）</t>
  </si>
  <si>
    <t>平成24年4月13日
平成24年4月27日</t>
    <rPh sb="0" eb="2">
      <t>ヘイセイ</t>
    </rPh>
    <rPh sb="4" eb="5">
      <t>ネン</t>
    </rPh>
    <rPh sb="6" eb="7">
      <t>ガツ</t>
    </rPh>
    <rPh sb="9" eb="10">
      <t>ニチ</t>
    </rPh>
    <rPh sb="17" eb="18">
      <t>ガツ</t>
    </rPh>
    <rPh sb="20" eb="21">
      <t>ニチ</t>
    </rPh>
    <phoneticPr fontId="1"/>
  </si>
  <si>
    <t>経済産業施策や各種統計資料に基づく経済動向等に関する情報収集のため、必要部数を支出している。</t>
  </si>
  <si>
    <t>財団法人経済産業調査会</t>
    <phoneticPr fontId="1"/>
  </si>
  <si>
    <t>会費（法人会員、年会費）</t>
  </si>
  <si>
    <t>経済産業施策や各種統計資料に基づく経済動向等に関する情報収集のため。</t>
  </si>
  <si>
    <t>公益社団法人日本化学会</t>
    <rPh sb="0" eb="2">
      <t>コウエキ</t>
    </rPh>
    <rPh sb="2" eb="6">
      <t>シャダンホウジン</t>
    </rPh>
    <phoneticPr fontId="1"/>
  </si>
  <si>
    <t>一口25,000
（5口以上）</t>
    <phoneticPr fontId="1"/>
  </si>
  <si>
    <t>燃料電池及び環境分野の技術情報収集のため、論文誌のWEB閲覧無料の必要最低口数（5口）を支出している。</t>
  </si>
  <si>
    <t>財団法人水と緑の惑星保全機構</t>
    <phoneticPr fontId="1"/>
  </si>
  <si>
    <t>公益財団法人水と緑の惑星保全機構</t>
  </si>
  <si>
    <t>展示会等参加費</t>
  </si>
  <si>
    <t>社団法人日本福祉用具供給協会</t>
    <rPh sb="0" eb="4">
      <t>シャダンホウジン</t>
    </rPh>
    <phoneticPr fontId="1"/>
  </si>
  <si>
    <t>一般社団法人日本福祉用具供給協会</t>
  </si>
  <si>
    <t>会費（年会費）</t>
  </si>
  <si>
    <t>福祉用具の情報提供業務のため。</t>
  </si>
  <si>
    <t>公益財団法人日本科学技術振興財団</t>
    <rPh sb="0" eb="2">
      <t>コウエキ</t>
    </rPh>
    <rPh sb="2" eb="6">
      <t>ザイダンホウジン</t>
    </rPh>
    <phoneticPr fontId="1"/>
  </si>
  <si>
    <t>日本貿易保険</t>
    <phoneticPr fontId="1"/>
  </si>
  <si>
    <r>
      <rPr>
        <sz val="9"/>
        <rFont val="ＭＳ Ｐゴシック"/>
        <family val="3"/>
        <charset val="128"/>
      </rPr>
      <t>公益財団法人日本関税協会
東京都中央区日本橋本町３－１１－１１</t>
    </r>
    <rPh sb="0" eb="2">
      <t>コウエキ</t>
    </rPh>
    <rPh sb="2" eb="6">
      <t>ザイダンホウジン</t>
    </rPh>
    <rPh sb="6" eb="8">
      <t>ニホン</t>
    </rPh>
    <rPh sb="8" eb="10">
      <t>カンゼイ</t>
    </rPh>
    <rPh sb="10" eb="12">
      <t>キョウカイ</t>
    </rPh>
    <rPh sb="13" eb="16">
      <t>トウキョウト</t>
    </rPh>
    <rPh sb="16" eb="19">
      <t>チュウオウク</t>
    </rPh>
    <rPh sb="19" eb="22">
      <t>ニホンバシ</t>
    </rPh>
    <rPh sb="22" eb="24">
      <t>ホンマチ</t>
    </rPh>
    <phoneticPr fontId="10"/>
  </si>
  <si>
    <t>公益財団法人日本関税協会</t>
  </si>
  <si>
    <t>ゼーラム2012購入費用（貿易保険引受のための関税コード（貨物コード）の情報入手のための購入費用）。</t>
    <rPh sb="8" eb="10">
      <t>コウニュウ</t>
    </rPh>
    <rPh sb="10" eb="12">
      <t>ヒヨウ</t>
    </rPh>
    <rPh sb="13" eb="15">
      <t>ボウエキ</t>
    </rPh>
    <rPh sb="15" eb="17">
      <t>ホケン</t>
    </rPh>
    <rPh sb="17" eb="19">
      <t>ヒキウケ</t>
    </rPh>
    <rPh sb="23" eb="25">
      <t>カンゼイ</t>
    </rPh>
    <rPh sb="29" eb="31">
      <t>カモツ</t>
    </rPh>
    <rPh sb="36" eb="38">
      <t>ジョウホウ</t>
    </rPh>
    <rPh sb="38" eb="40">
      <t>ニュウシュ</t>
    </rPh>
    <rPh sb="44" eb="46">
      <t>コウニュウ</t>
    </rPh>
    <rPh sb="46" eb="48">
      <t>ヒヨウ</t>
    </rPh>
    <phoneticPr fontId="10"/>
  </si>
  <si>
    <r>
      <rPr>
        <sz val="9"/>
        <rFont val="ＭＳ Ｐゴシック"/>
        <family val="3"/>
        <charset val="128"/>
      </rPr>
      <t>公益財団法人日本監査役協会
東京都千代田区丸の内１－９－１
丸の内中央ビル１１階</t>
    </r>
    <rPh sb="0" eb="2">
      <t>コウエキ</t>
    </rPh>
    <rPh sb="2" eb="6">
      <t>ザイダンホウジン</t>
    </rPh>
    <rPh sb="14" eb="17">
      <t>トウキョウト</t>
    </rPh>
    <rPh sb="17" eb="21">
      <t>チヨダク</t>
    </rPh>
    <rPh sb="21" eb="22">
      <t>マル</t>
    </rPh>
    <rPh sb="23" eb="24">
      <t>ウチ</t>
    </rPh>
    <rPh sb="30" eb="31">
      <t>マル</t>
    </rPh>
    <rPh sb="32" eb="33">
      <t>ウチ</t>
    </rPh>
    <rPh sb="33" eb="35">
      <t>チュウオウ</t>
    </rPh>
    <rPh sb="39" eb="40">
      <t>カイ</t>
    </rPh>
    <phoneticPr fontId="1"/>
  </si>
  <si>
    <t>会費</t>
    <rPh sb="0" eb="2">
      <t>カイヒ</t>
    </rPh>
    <phoneticPr fontId="1"/>
  </si>
  <si>
    <t>同協会から提供される監査役業務に必要となる財務・関係法令・コンプライアンス等に関する調査レポートや講習会での情報等をNEXIの監査機能強化に活用しているため。</t>
  </si>
  <si>
    <t>製品評価技術基盤機構</t>
    <phoneticPr fontId="1"/>
  </si>
  <si>
    <t>（公社）日本農芸化学会</t>
    <rPh sb="1" eb="3">
      <t>コウシャ</t>
    </rPh>
    <rPh sb="4" eb="6">
      <t>ニホン</t>
    </rPh>
    <rPh sb="6" eb="8">
      <t>ノウゲイ</t>
    </rPh>
    <rPh sb="8" eb="11">
      <t>カガクカイ</t>
    </rPh>
    <phoneticPr fontId="1"/>
  </si>
  <si>
    <t xml:space="preserve">年会費
大会参加費
大会出展料
</t>
    <rPh sb="0" eb="3">
      <t>ネンカイヒ</t>
    </rPh>
    <rPh sb="4" eb="6">
      <t>タイカイ</t>
    </rPh>
    <rPh sb="6" eb="9">
      <t>サンカヒ</t>
    </rPh>
    <rPh sb="10" eb="12">
      <t>タイカイ</t>
    </rPh>
    <rPh sb="12" eb="15">
      <t>シュッテンリョウ</t>
    </rPh>
    <phoneticPr fontId="1"/>
  </si>
  <si>
    <t>10,000
50,000
136,500</t>
    <phoneticPr fontId="1"/>
  </si>
  <si>
    <t>一口10,000</t>
    <rPh sb="0" eb="2">
      <t>ヒトクチ</t>
    </rPh>
    <phoneticPr fontId="1"/>
  </si>
  <si>
    <t xml:space="preserve">  当機構が実施する生物遺伝資源の保存・提供業務には、バイオテクノロジーに関する最新の技術的情報が必要である。
  当該法人は、バイオテクノロジーに関わる企業等が幅広く加入しており、学会に参加することで効率的に生物遺伝資源の最新情報の収集及び情報発信ができるため会費を支出したもの。</t>
    <rPh sb="10" eb="12">
      <t>セイブツ</t>
    </rPh>
    <rPh sb="12" eb="14">
      <t>イデン</t>
    </rPh>
    <rPh sb="14" eb="16">
      <t>シゲン</t>
    </rPh>
    <rPh sb="43" eb="46">
      <t>ギジュツテキ</t>
    </rPh>
    <rPh sb="119" eb="120">
      <t>オヨ</t>
    </rPh>
    <phoneticPr fontId="1"/>
  </si>
  <si>
    <t>経済産業研究所</t>
    <phoneticPr fontId="1"/>
  </si>
  <si>
    <t>公益財団法人　生協総合研究所</t>
  </si>
  <si>
    <t>公益財団法人生協総合研究所</t>
  </si>
  <si>
    <t>研究会謝金</t>
    <rPh sb="0" eb="3">
      <t>ケンキュウカイ</t>
    </rPh>
    <rPh sb="3" eb="5">
      <t>シャキン</t>
    </rPh>
    <phoneticPr fontId="10"/>
  </si>
  <si>
    <t>平成24年5月14日－平成24年9月26日</t>
    <rPh sb="0" eb="2">
      <t>ヘイセイ</t>
    </rPh>
    <rPh sb="4" eb="5">
      <t>ネン</t>
    </rPh>
    <rPh sb="6" eb="7">
      <t>ガツ</t>
    </rPh>
    <rPh sb="9" eb="10">
      <t>ニチ</t>
    </rPh>
    <rPh sb="11" eb="13">
      <t>ヘイセイ</t>
    </rPh>
    <rPh sb="15" eb="16">
      <t>ネン</t>
    </rPh>
    <rPh sb="17" eb="18">
      <t>ガツ</t>
    </rPh>
    <rPh sb="20" eb="21">
      <t>ニチ</t>
    </rPh>
    <phoneticPr fontId="1"/>
  </si>
  <si>
    <t>サードセクター研究会に係る謝金5回分</t>
    <rPh sb="11" eb="12">
      <t>カカ</t>
    </rPh>
    <rPh sb="13" eb="15">
      <t>シャキン</t>
    </rPh>
    <rPh sb="16" eb="18">
      <t>カイブン</t>
    </rPh>
    <phoneticPr fontId="10"/>
  </si>
  <si>
    <t>公益社団法人　日本ｻｰﾄﾞｾｸﾀｰ経営者協会</t>
  </si>
  <si>
    <t>公益社団法人日本サードセクター経営者協会</t>
  </si>
  <si>
    <t>研究会謝金
研究会出席旅費交通費</t>
    <rPh sb="0" eb="3">
      <t>ケンキュウカイ</t>
    </rPh>
    <rPh sb="3" eb="5">
      <t>シャキン</t>
    </rPh>
    <phoneticPr fontId="10"/>
  </si>
  <si>
    <t>平成24年5月24日－平成24年8月27日</t>
    <phoneticPr fontId="1"/>
  </si>
  <si>
    <t>サードセクター研究会に係る謝金4回分及び交通費</t>
    <rPh sb="11" eb="12">
      <t>カカ</t>
    </rPh>
    <rPh sb="13" eb="15">
      <t>シャキン</t>
    </rPh>
    <rPh sb="16" eb="18">
      <t>カイブン</t>
    </rPh>
    <rPh sb="18" eb="19">
      <t>オヨ</t>
    </rPh>
    <rPh sb="20" eb="23">
      <t>コウツウヒ</t>
    </rPh>
    <phoneticPr fontId="10"/>
  </si>
  <si>
    <t>財団法人　経済産業調査会</t>
  </si>
  <si>
    <t>出向者給与支払い</t>
    <rPh sb="0" eb="3">
      <t>シュッコウシャ</t>
    </rPh>
    <rPh sb="3" eb="5">
      <t>キュウヨ</t>
    </rPh>
    <rPh sb="5" eb="7">
      <t>シハラ</t>
    </rPh>
    <phoneticPr fontId="10"/>
  </si>
  <si>
    <t>出向者給与4月分</t>
    <rPh sb="0" eb="3">
      <t>シュッコウシャ</t>
    </rPh>
    <rPh sb="3" eb="5">
      <t>キュウヨ</t>
    </rPh>
    <rPh sb="6" eb="7">
      <t>ガツ</t>
    </rPh>
    <rPh sb="7" eb="8">
      <t>ブン</t>
    </rPh>
    <phoneticPr fontId="1"/>
  </si>
  <si>
    <t>出向者給与5月分</t>
    <rPh sb="0" eb="3">
      <t>シュッコウシャ</t>
    </rPh>
    <rPh sb="3" eb="5">
      <t>キュウヨ</t>
    </rPh>
    <rPh sb="6" eb="7">
      <t>ガツ</t>
    </rPh>
    <rPh sb="7" eb="8">
      <t>ブン</t>
    </rPh>
    <phoneticPr fontId="1"/>
  </si>
  <si>
    <t>出向者給与6月分</t>
    <rPh sb="0" eb="3">
      <t>シュッコウシャ</t>
    </rPh>
    <rPh sb="3" eb="5">
      <t>キュウヨ</t>
    </rPh>
    <rPh sb="6" eb="7">
      <t>ガツ</t>
    </rPh>
    <rPh sb="7" eb="8">
      <t>ブン</t>
    </rPh>
    <phoneticPr fontId="1"/>
  </si>
  <si>
    <t>出向者給与7月分</t>
    <rPh sb="0" eb="3">
      <t>シュッコウシャ</t>
    </rPh>
    <rPh sb="3" eb="5">
      <t>キュウヨ</t>
    </rPh>
    <rPh sb="6" eb="7">
      <t>ガツ</t>
    </rPh>
    <rPh sb="7" eb="8">
      <t>ブン</t>
    </rPh>
    <phoneticPr fontId="1"/>
  </si>
  <si>
    <t>出向者給与8月分</t>
    <rPh sb="0" eb="3">
      <t>シュッコウシャ</t>
    </rPh>
    <rPh sb="3" eb="5">
      <t>キュウヨ</t>
    </rPh>
    <rPh sb="6" eb="7">
      <t>ガツ</t>
    </rPh>
    <rPh sb="7" eb="8">
      <t>ブン</t>
    </rPh>
    <phoneticPr fontId="1"/>
  </si>
  <si>
    <t>出向者給与9月分</t>
    <rPh sb="0" eb="3">
      <t>シュッコウシャ</t>
    </rPh>
    <rPh sb="3" eb="5">
      <t>キュウヨ</t>
    </rPh>
    <rPh sb="6" eb="7">
      <t>ガツ</t>
    </rPh>
    <rPh sb="7" eb="8">
      <t>ブン</t>
    </rPh>
    <phoneticPr fontId="1"/>
  </si>
  <si>
    <t>出向者給与10月分</t>
    <rPh sb="0" eb="3">
      <t>シュッコウシャ</t>
    </rPh>
    <rPh sb="3" eb="5">
      <t>キュウヨ</t>
    </rPh>
    <rPh sb="7" eb="8">
      <t>ガツ</t>
    </rPh>
    <rPh sb="8" eb="9">
      <t>ブン</t>
    </rPh>
    <phoneticPr fontId="1"/>
  </si>
  <si>
    <t>出向者給与11月分</t>
    <rPh sb="0" eb="3">
      <t>シュッコウシャ</t>
    </rPh>
    <rPh sb="3" eb="5">
      <t>キュウヨ</t>
    </rPh>
    <rPh sb="7" eb="8">
      <t>ガツ</t>
    </rPh>
    <rPh sb="8" eb="9">
      <t>ブン</t>
    </rPh>
    <phoneticPr fontId="1"/>
  </si>
  <si>
    <t>出向者給与12月分</t>
    <rPh sb="0" eb="3">
      <t>シュッコウシャ</t>
    </rPh>
    <rPh sb="3" eb="5">
      <t>キュウヨ</t>
    </rPh>
    <rPh sb="7" eb="8">
      <t>ガツ</t>
    </rPh>
    <rPh sb="8" eb="9">
      <t>ブン</t>
    </rPh>
    <phoneticPr fontId="1"/>
  </si>
  <si>
    <t>出向者給与1月分</t>
    <rPh sb="0" eb="3">
      <t>シュッコウシャ</t>
    </rPh>
    <rPh sb="3" eb="5">
      <t>キュウヨ</t>
    </rPh>
    <rPh sb="6" eb="7">
      <t>ガツ</t>
    </rPh>
    <rPh sb="7" eb="8">
      <t>ブン</t>
    </rPh>
    <phoneticPr fontId="1"/>
  </si>
  <si>
    <t>出向者給与2月分</t>
    <rPh sb="0" eb="3">
      <t>シュッコウシャ</t>
    </rPh>
    <rPh sb="3" eb="5">
      <t>キュウヨ</t>
    </rPh>
    <rPh sb="6" eb="7">
      <t>ガツ</t>
    </rPh>
    <rPh sb="7" eb="8">
      <t>ブン</t>
    </rPh>
    <phoneticPr fontId="1"/>
  </si>
  <si>
    <t>出向者給与3月分</t>
    <rPh sb="0" eb="3">
      <t>シュッコウシャ</t>
    </rPh>
    <rPh sb="3" eb="5">
      <t>キュウヨ</t>
    </rPh>
    <rPh sb="6" eb="7">
      <t>ガツ</t>
    </rPh>
    <rPh sb="7" eb="8">
      <t>ブン</t>
    </rPh>
    <phoneticPr fontId="1"/>
  </si>
  <si>
    <t>産業技術総合研究所</t>
    <phoneticPr fontId="1"/>
  </si>
  <si>
    <t>公益財団法人つくば科学万博記念財団</t>
    <rPh sb="0" eb="2">
      <t>コウエキ</t>
    </rPh>
    <rPh sb="2" eb="4">
      <t>ザイダン</t>
    </rPh>
    <rPh sb="4" eb="6">
      <t>ホウジン</t>
    </rPh>
    <phoneticPr fontId="1"/>
  </si>
  <si>
    <t>各種講習会等の参加費や受講料</t>
    <rPh sb="0" eb="2">
      <t>カクシュ</t>
    </rPh>
    <rPh sb="2" eb="5">
      <t>コウシュウカイ</t>
    </rPh>
    <rPh sb="5" eb="6">
      <t>トウ</t>
    </rPh>
    <rPh sb="7" eb="10">
      <t>サンカヒ</t>
    </rPh>
    <rPh sb="11" eb="13">
      <t>ジュコウ</t>
    </rPh>
    <rPh sb="13" eb="14">
      <t>リョウ</t>
    </rPh>
    <phoneticPr fontId="1"/>
  </si>
  <si>
    <t>平成24年7月30日－平成25年4月4日</t>
    <rPh sb="0" eb="2">
      <t>ヘイセイ</t>
    </rPh>
    <rPh sb="4" eb="5">
      <t>ネン</t>
    </rPh>
    <rPh sb="6" eb="7">
      <t>ガツ</t>
    </rPh>
    <rPh sb="9" eb="10">
      <t>ニチ</t>
    </rPh>
    <rPh sb="11" eb="13">
      <t>ヘイセイ</t>
    </rPh>
    <rPh sb="15" eb="16">
      <t>ネン</t>
    </rPh>
    <rPh sb="17" eb="18">
      <t>ガツ</t>
    </rPh>
    <rPh sb="19" eb="20">
      <t>ニチ</t>
    </rPh>
    <phoneticPr fontId="1"/>
  </si>
  <si>
    <t>公益社団法人日本化学会</t>
    <rPh sb="0" eb="8">
      <t>コウエキシャダンホウジンニホン</t>
    </rPh>
    <rPh sb="8" eb="10">
      <t>カガク</t>
    </rPh>
    <rPh sb="10" eb="11">
      <t>カイ</t>
    </rPh>
    <phoneticPr fontId="1"/>
  </si>
  <si>
    <t>学会参加費</t>
    <rPh sb="0" eb="2">
      <t>ガッカイ</t>
    </rPh>
    <rPh sb="2" eb="4">
      <t>サンカ</t>
    </rPh>
    <rPh sb="4" eb="5">
      <t>ヒ</t>
    </rPh>
    <phoneticPr fontId="1"/>
  </si>
  <si>
    <t>平成24年5月10日－平成25年4月25日</t>
    <phoneticPr fontId="1"/>
  </si>
  <si>
    <t>公益社団法人日本気象学会</t>
    <rPh sb="0" eb="2">
      <t>コウエキ</t>
    </rPh>
    <rPh sb="2" eb="4">
      <t>シャダン</t>
    </rPh>
    <rPh sb="4" eb="6">
      <t>ホウジン</t>
    </rPh>
    <rPh sb="6" eb="8">
      <t>ニホン</t>
    </rPh>
    <rPh sb="8" eb="10">
      <t>キショウ</t>
    </rPh>
    <rPh sb="10" eb="12">
      <t>ガッカイ</t>
    </rPh>
    <phoneticPr fontId="1"/>
  </si>
  <si>
    <t>平成24年6月21日－平成25年1月31日</t>
    <phoneticPr fontId="1"/>
  </si>
  <si>
    <t>公益社団法人日本材料学会</t>
    <rPh sb="0" eb="6">
      <t>コウエキシャダンホウジン</t>
    </rPh>
    <rPh sb="6" eb="8">
      <t>ニホン</t>
    </rPh>
    <rPh sb="8" eb="10">
      <t>ザイリョウ</t>
    </rPh>
    <rPh sb="10" eb="12">
      <t>ガッカイ</t>
    </rPh>
    <phoneticPr fontId="1"/>
  </si>
  <si>
    <t>平成24年6月21日－平成25年3月21日</t>
    <phoneticPr fontId="1"/>
  </si>
  <si>
    <t>論文別刷（投稿）代</t>
    <rPh sb="0" eb="2">
      <t>ロンブン</t>
    </rPh>
    <rPh sb="2" eb="3">
      <t>ベツ</t>
    </rPh>
    <rPh sb="3" eb="4">
      <t>ス</t>
    </rPh>
    <rPh sb="5" eb="7">
      <t>トウコウ</t>
    </rPh>
    <rPh sb="8" eb="9">
      <t>ダイ</t>
    </rPh>
    <phoneticPr fontId="1"/>
  </si>
  <si>
    <t>平成24年5月30日－平成24年6月20日</t>
    <phoneticPr fontId="1"/>
  </si>
  <si>
    <t>公益社団法人日本分析化学会</t>
    <rPh sb="0" eb="6">
      <t>コウエキシャダンホウジン</t>
    </rPh>
    <rPh sb="6" eb="8">
      <t>ニホン</t>
    </rPh>
    <phoneticPr fontId="1"/>
  </si>
  <si>
    <t>平成24年5月24日－平成25年3月21日</t>
    <phoneticPr fontId="1"/>
  </si>
  <si>
    <t>平成24年5月16日－平成25年3月27日</t>
    <phoneticPr fontId="1"/>
  </si>
  <si>
    <t>平成24年8月30日－平成25年1月31日</t>
    <phoneticPr fontId="1"/>
  </si>
  <si>
    <t>公益社団法人日本生化学会</t>
    <rPh sb="0" eb="2">
      <t>コウエキ</t>
    </rPh>
    <rPh sb="2" eb="4">
      <t>シャダン</t>
    </rPh>
    <rPh sb="4" eb="6">
      <t>ホウジン</t>
    </rPh>
    <phoneticPr fontId="1"/>
  </si>
  <si>
    <t>公益社団法人日本生化学会</t>
  </si>
  <si>
    <t>平成24年6月21日－平成25年3月28日</t>
    <phoneticPr fontId="1"/>
  </si>
  <si>
    <t>平成24年7月25日－平成25年2月27日</t>
    <phoneticPr fontId="1"/>
  </si>
  <si>
    <t>公益社団法人日本地球惑星科学連合</t>
    <rPh sb="0" eb="2">
      <t>コウエキ</t>
    </rPh>
    <rPh sb="2" eb="4">
      <t>シャダン</t>
    </rPh>
    <rPh sb="4" eb="6">
      <t>ホウジン</t>
    </rPh>
    <phoneticPr fontId="1"/>
  </si>
  <si>
    <t>平成24年6月21日－平成25年4月18日</t>
    <phoneticPr fontId="1"/>
  </si>
  <si>
    <t>公益社団法人日本鋳造工学会</t>
    <rPh sb="0" eb="2">
      <t>コウエキ</t>
    </rPh>
    <rPh sb="2" eb="4">
      <t>シャダン</t>
    </rPh>
    <rPh sb="4" eb="6">
      <t>ホウジン</t>
    </rPh>
    <phoneticPr fontId="1"/>
  </si>
  <si>
    <t>平成24年6月21日－平成25年4月3日</t>
    <phoneticPr fontId="1"/>
  </si>
  <si>
    <t>平成24年5月30日－平成25年4月7日</t>
    <phoneticPr fontId="1"/>
  </si>
  <si>
    <t>公益社団法人日本油化学会</t>
    <rPh sb="0" eb="6">
      <t>コウエキシャダンホウジン</t>
    </rPh>
    <phoneticPr fontId="1"/>
  </si>
  <si>
    <t>公益社団法人日本油化学会</t>
  </si>
  <si>
    <t>平成24年7月12日－平成25年1月17日</t>
    <phoneticPr fontId="1"/>
  </si>
  <si>
    <t>国所管</t>
    <phoneticPr fontId="1"/>
  </si>
  <si>
    <t>平成24年5月30日－平成24年11月28日</t>
    <phoneticPr fontId="1"/>
  </si>
  <si>
    <t>公益社団法人日本伝熱学会</t>
    <rPh sb="0" eb="2">
      <t>コウエキ</t>
    </rPh>
    <phoneticPr fontId="1"/>
  </si>
  <si>
    <t>公益社団法人日本伝熱学会</t>
  </si>
  <si>
    <t>平成24年4月26日－平成25年1月10日</t>
    <phoneticPr fontId="1"/>
  </si>
  <si>
    <t>平成24年5月31日－平成25年4月11日</t>
    <phoneticPr fontId="1"/>
  </si>
  <si>
    <t>公益財団法人国際超電導産業技術研究センター</t>
    <phoneticPr fontId="1"/>
  </si>
  <si>
    <t>平成24年11月22日－平成25年2月28日</t>
    <phoneticPr fontId="1"/>
  </si>
  <si>
    <t>公益財団法人山田科学振興財団</t>
    <phoneticPr fontId="1"/>
  </si>
  <si>
    <t>公益財団法人山田科学振興財団</t>
  </si>
  <si>
    <t>平成24年6月28日－平成24年7月12日</t>
    <phoneticPr fontId="1"/>
  </si>
  <si>
    <t>公益財団法人地球環境産業技術研究機構</t>
    <phoneticPr fontId="1"/>
  </si>
  <si>
    <t>公益財団法人地球環境産業技術研究機構</t>
  </si>
  <si>
    <t>平成24年10月25日－平成25年2月7日</t>
    <phoneticPr fontId="1"/>
  </si>
  <si>
    <t>平成24年7月25日－平成25年3月21日</t>
    <phoneticPr fontId="1"/>
  </si>
  <si>
    <t>公益社団法人応用物理学会</t>
    <phoneticPr fontId="1"/>
  </si>
  <si>
    <t>平成24年5月24日－平成25年4月25日</t>
    <phoneticPr fontId="1"/>
  </si>
  <si>
    <t>平成24年5月23日－平成25年4月17日</t>
    <phoneticPr fontId="1"/>
  </si>
  <si>
    <t>平成24年7月26日－平成24年12月27日</t>
    <phoneticPr fontId="1"/>
  </si>
  <si>
    <t>公益社団法人化学工学会</t>
    <phoneticPr fontId="1"/>
  </si>
  <si>
    <t>公益社団法人化学工学会</t>
  </si>
  <si>
    <t>平成24年6月7日－平成25年4月18日</t>
    <phoneticPr fontId="1"/>
  </si>
  <si>
    <t>公益社団法人計測自動制御学会</t>
    <phoneticPr fontId="1"/>
  </si>
  <si>
    <t>平成24年7月11日－平成25年4月18日</t>
    <phoneticPr fontId="1"/>
  </si>
  <si>
    <t>平成24年7月11日－平成25年4月4日</t>
    <phoneticPr fontId="1"/>
  </si>
  <si>
    <t>公益社団法人高分子学会</t>
    <phoneticPr fontId="1"/>
  </si>
  <si>
    <t>平成24年5月24日－平成25年4月11日</t>
    <phoneticPr fontId="1"/>
  </si>
  <si>
    <t>公益社団法人自動車技術会</t>
    <phoneticPr fontId="1"/>
  </si>
  <si>
    <t>平成24年6月21日－平成25年4月11日</t>
    <phoneticPr fontId="1"/>
  </si>
  <si>
    <t>平成24年4月25日－平成24年6月27日</t>
    <phoneticPr fontId="1"/>
  </si>
  <si>
    <t>公益社団法人精密工学会</t>
    <phoneticPr fontId="1"/>
  </si>
  <si>
    <t>平成24年5月10日－平成25年4月18日</t>
    <phoneticPr fontId="1"/>
  </si>
  <si>
    <t>公益社団法人石油学会</t>
    <phoneticPr fontId="1"/>
  </si>
  <si>
    <t>公益社団法人石油学会</t>
  </si>
  <si>
    <t>平成24年5月31日－平成24年12月6日</t>
    <phoneticPr fontId="1"/>
  </si>
  <si>
    <t>公益社団法人電気化学会</t>
    <phoneticPr fontId="1"/>
  </si>
  <si>
    <t>平成24年8月9日－平成24年12月13日</t>
    <phoneticPr fontId="1"/>
  </si>
  <si>
    <t>公益社団法人土木学会</t>
    <phoneticPr fontId="1"/>
  </si>
  <si>
    <t>公益社団法人土木学会</t>
  </si>
  <si>
    <t>平成24年9月27日－平成25年4月4日</t>
    <phoneticPr fontId="1"/>
  </si>
  <si>
    <t>公益社団法人日本アイソトープ協会</t>
    <phoneticPr fontId="1"/>
  </si>
  <si>
    <t>平成24年7月12日－平成25年1月9日</t>
    <phoneticPr fontId="1"/>
  </si>
  <si>
    <t>公益社団法人日本セラミックス協会</t>
    <phoneticPr fontId="1"/>
  </si>
  <si>
    <t>平成24年5月9日－平成25年3月13日</t>
    <phoneticPr fontId="1"/>
  </si>
  <si>
    <t>平成24年5月31日－平成24年6月21日</t>
    <phoneticPr fontId="1"/>
  </si>
  <si>
    <t>公益社団法人日本水環境学会</t>
    <phoneticPr fontId="1"/>
  </si>
  <si>
    <t>公益社団法人日本水環境学会</t>
  </si>
  <si>
    <t>平成24年10月11日－平成25年4月18日</t>
    <phoneticPr fontId="1"/>
  </si>
  <si>
    <t>公益社団法人日本生物工学会</t>
    <phoneticPr fontId="1"/>
  </si>
  <si>
    <t>平成24年6月21日－平成24年12月13日</t>
    <phoneticPr fontId="1"/>
  </si>
  <si>
    <t>公益社団法人日本騒音制御工学会</t>
    <phoneticPr fontId="1"/>
  </si>
  <si>
    <t>公益社団法人日本騒音制御工学会</t>
  </si>
  <si>
    <t>公益社団法人日本地震学会</t>
    <phoneticPr fontId="1"/>
  </si>
  <si>
    <t>公益社団法人日本地震学会</t>
  </si>
  <si>
    <t>平成24年11月8日－平成25年2月7日</t>
    <phoneticPr fontId="1"/>
  </si>
  <si>
    <t>平成24年5月23日－平成24年12月27日</t>
    <phoneticPr fontId="1"/>
  </si>
  <si>
    <t>公益社団法人日本農芸化学会</t>
    <phoneticPr fontId="1"/>
  </si>
  <si>
    <t>平成24年8月9日－平成25年4月18日</t>
    <phoneticPr fontId="1"/>
  </si>
  <si>
    <t>公益社団法人日本薬学会</t>
    <phoneticPr fontId="1"/>
  </si>
  <si>
    <t>公益社団法人日本薬学会</t>
  </si>
  <si>
    <t>平成24年9月13日－平成25年4月18日</t>
    <phoneticPr fontId="1"/>
  </si>
  <si>
    <t>人工知能学会</t>
    <phoneticPr fontId="1"/>
  </si>
  <si>
    <t>一般社団法人人工知能学会</t>
  </si>
  <si>
    <t>平成24年6月21日－平成25年4月4日</t>
    <phoneticPr fontId="1"/>
  </si>
  <si>
    <t>平成24年8月8日－平成25年4月18日</t>
    <phoneticPr fontId="1"/>
  </si>
  <si>
    <t>平成24年5月16日－平成25年4月18日</t>
    <phoneticPr fontId="1"/>
  </si>
  <si>
    <t>日本電気協会</t>
    <phoneticPr fontId="1"/>
  </si>
  <si>
    <t>一般社団法人日本電気協会</t>
  </si>
  <si>
    <t>各種研究・技術資料</t>
    <phoneticPr fontId="1"/>
  </si>
  <si>
    <t>平成24年6月20日－平成25年4月17日</t>
    <phoneticPr fontId="1"/>
  </si>
  <si>
    <t>日本内部監査協会</t>
    <phoneticPr fontId="1"/>
  </si>
  <si>
    <t>平成24年8月29日－平成24年12月26日</t>
    <phoneticPr fontId="1"/>
  </si>
  <si>
    <t>学会年会費</t>
    <rPh sb="0" eb="2">
      <t>ガッカイ</t>
    </rPh>
    <rPh sb="2" eb="5">
      <t>ネンカイヒ</t>
    </rPh>
    <phoneticPr fontId="1"/>
  </si>
  <si>
    <t>内部監査及び関連諸課題の理論・実務に関する情報収集に必要な会誌（「月刊監査研究」）の入手、内部監査担当職員の教育・養成に必要な会員向け研修の受講のため。</t>
  </si>
  <si>
    <t>平成24年6月21日－平成25年2月7日</t>
    <phoneticPr fontId="1"/>
  </si>
  <si>
    <t>平成24年7月25日－平成25年1月16日</t>
    <phoneticPr fontId="1"/>
  </si>
  <si>
    <t>中小企業基盤整備機構</t>
    <phoneticPr fontId="1"/>
  </si>
  <si>
    <t>公益社団法人　日本監査役協会</t>
    <rPh sb="0" eb="2">
      <t>コウエキ</t>
    </rPh>
    <rPh sb="2" eb="4">
      <t>シャダン</t>
    </rPh>
    <rPh sb="4" eb="6">
      <t>ホウジン</t>
    </rPh>
    <rPh sb="7" eb="9">
      <t>ニホン</t>
    </rPh>
    <rPh sb="9" eb="12">
      <t>カンサヤク</t>
    </rPh>
    <rPh sb="12" eb="14">
      <t>キョウカイ</t>
    </rPh>
    <phoneticPr fontId="2"/>
  </si>
  <si>
    <t>年会費</t>
    <rPh sb="0" eb="3">
      <t>ネンカイヒ</t>
    </rPh>
    <phoneticPr fontId="2"/>
  </si>
  <si>
    <t>会議出席等により監査役監査制度についての情報収集を図るとともに、会報、月刊監査役、月例部会及び研修会により監査に必要な知識習得と監査品質の向上を図るため。</t>
  </si>
  <si>
    <t>国所管</t>
    <rPh sb="0" eb="1">
      <t>クニ</t>
    </rPh>
    <rPh sb="1" eb="3">
      <t>ショカン</t>
    </rPh>
    <phoneticPr fontId="2"/>
  </si>
  <si>
    <t>財団法人　企業共済協会</t>
    <rPh sb="0" eb="2">
      <t>ザイダン</t>
    </rPh>
    <rPh sb="2" eb="4">
      <t>ホウジン</t>
    </rPh>
    <phoneticPr fontId="1"/>
  </si>
  <si>
    <t>一般財団法人企業共済協会</t>
  </si>
  <si>
    <t>経営セーフティ共済業務委託手数料、加入推進団体特別手数料</t>
    <phoneticPr fontId="1"/>
  </si>
  <si>
    <t>平成24年6月25日
平成24年6月26日
平成24年8月28日
平成24年11月27日
平成25年2月25日</t>
    <rPh sb="0" eb="2">
      <t>ヘイセイ</t>
    </rPh>
    <rPh sb="4" eb="5">
      <t>ネン</t>
    </rPh>
    <rPh sb="6" eb="7">
      <t>ガツ</t>
    </rPh>
    <rPh sb="9" eb="10">
      <t>ニチ</t>
    </rPh>
    <rPh sb="11" eb="13">
      <t>ヘイセイ</t>
    </rPh>
    <rPh sb="15" eb="16">
      <t>ネン</t>
    </rPh>
    <rPh sb="17" eb="18">
      <t>ガツ</t>
    </rPh>
    <rPh sb="20" eb="21">
      <t>ニチ</t>
    </rPh>
    <rPh sb="22" eb="24">
      <t>ヘイセイ</t>
    </rPh>
    <rPh sb="26" eb="27">
      <t>ネン</t>
    </rPh>
    <rPh sb="28" eb="29">
      <t>ガツ</t>
    </rPh>
    <rPh sb="31" eb="32">
      <t>ニチ</t>
    </rPh>
    <rPh sb="33" eb="35">
      <t>ヘイセイ</t>
    </rPh>
    <rPh sb="37" eb="38">
      <t>ネン</t>
    </rPh>
    <rPh sb="40" eb="41">
      <t>ガツ</t>
    </rPh>
    <rPh sb="43" eb="44">
      <t>ニチ</t>
    </rPh>
    <rPh sb="45" eb="47">
      <t>ヘイセイ</t>
    </rPh>
    <rPh sb="49" eb="50">
      <t>ネン</t>
    </rPh>
    <rPh sb="51" eb="52">
      <t>ガツ</t>
    </rPh>
    <rPh sb="54" eb="55">
      <t>ニチ</t>
    </rPh>
    <phoneticPr fontId="1"/>
  </si>
  <si>
    <t>特財</t>
    <rPh sb="0" eb="1">
      <t>トク</t>
    </rPh>
    <rPh sb="1" eb="2">
      <t>ザイ</t>
    </rPh>
    <phoneticPr fontId="2"/>
  </si>
  <si>
    <t>小規模企業共済業務委託手数料、加入推進団体特別手数料</t>
    <phoneticPr fontId="1"/>
  </si>
  <si>
    <t>平成24年6月25日
平成24年6月28日
平成24年8月29日
平成24年11月28日
平成25年2月26日</t>
    <rPh sb="0" eb="2">
      <t>ヘイセイ</t>
    </rPh>
    <rPh sb="4" eb="5">
      <t>ネン</t>
    </rPh>
    <rPh sb="6" eb="7">
      <t>ガツ</t>
    </rPh>
    <rPh sb="9" eb="10">
      <t>ニチ</t>
    </rPh>
    <rPh sb="11" eb="13">
      <t>ヘイセイ</t>
    </rPh>
    <rPh sb="15" eb="16">
      <t>ネン</t>
    </rPh>
    <rPh sb="17" eb="18">
      <t>ガツ</t>
    </rPh>
    <rPh sb="20" eb="21">
      <t>ニチ</t>
    </rPh>
    <phoneticPr fontId="1"/>
  </si>
  <si>
    <t>公益財団法人　納税協会連合会</t>
    <rPh sb="0" eb="2">
      <t>コウエキ</t>
    </rPh>
    <rPh sb="2" eb="4">
      <t>ザイダン</t>
    </rPh>
    <rPh sb="4" eb="6">
      <t>ホウジン</t>
    </rPh>
    <rPh sb="7" eb="9">
      <t>ノウゼイ</t>
    </rPh>
    <rPh sb="9" eb="11">
      <t>キョウカイ</t>
    </rPh>
    <rPh sb="11" eb="14">
      <t>レンゴウカイ</t>
    </rPh>
    <phoneticPr fontId="2"/>
  </si>
  <si>
    <t>公益財団法人納税協会連合会</t>
  </si>
  <si>
    <t>小規模企業共済業務委託手数料</t>
  </si>
  <si>
    <t>平成24年6月28日
平成24年8月29日
平成24年11月28日
平成25年2月26日</t>
    <rPh sb="0" eb="2">
      <t>ヘイセイ</t>
    </rPh>
    <rPh sb="4" eb="5">
      <t>ネン</t>
    </rPh>
    <rPh sb="6" eb="7">
      <t>ガツ</t>
    </rPh>
    <rPh sb="9" eb="10">
      <t>ニチ</t>
    </rPh>
    <phoneticPr fontId="1"/>
  </si>
  <si>
    <t>国土交通省</t>
    <rPh sb="0" eb="2">
      <t>コクド</t>
    </rPh>
    <rPh sb="2" eb="5">
      <t>コウツウショウ</t>
    </rPh>
    <phoneticPr fontId="1"/>
  </si>
  <si>
    <t>土木研究所</t>
    <phoneticPr fontId="1"/>
  </si>
  <si>
    <t>土木学会</t>
    <rPh sb="0" eb="2">
      <t>ドボク</t>
    </rPh>
    <rPh sb="2" eb="4">
      <t>ガッカイ</t>
    </rPh>
    <phoneticPr fontId="1"/>
  </si>
  <si>
    <t>学会等参加料</t>
    <rPh sb="0" eb="2">
      <t>ガッカイ</t>
    </rPh>
    <rPh sb="2" eb="3">
      <t>トウ</t>
    </rPh>
    <rPh sb="3" eb="6">
      <t>サンカリョウ</t>
    </rPh>
    <phoneticPr fontId="1"/>
  </si>
  <si>
    <t>H24.4/12,4/27,5/11,5/30</t>
    <phoneticPr fontId="1"/>
  </si>
  <si>
    <t>H24.7/11,7/27,7/31,8/10,
8/30,9/11</t>
    <phoneticPr fontId="1"/>
  </si>
  <si>
    <t>H24.7/27,8/10,8/30</t>
    <phoneticPr fontId="1"/>
  </si>
  <si>
    <t>H24.8/27,9/7,9/11,9/25</t>
    <phoneticPr fontId="1"/>
  </si>
  <si>
    <t>H24.8/27,9/7</t>
    <phoneticPr fontId="1"/>
  </si>
  <si>
    <t>H24.10/10</t>
    <phoneticPr fontId="1"/>
  </si>
  <si>
    <t>H25.3/8,3/28,3/29</t>
    <phoneticPr fontId="1"/>
  </si>
  <si>
    <t>H25.1/16</t>
    <phoneticPr fontId="1"/>
  </si>
  <si>
    <t>H25.3/21</t>
    <phoneticPr fontId="1"/>
  </si>
  <si>
    <t>地盤工学会</t>
    <rPh sb="0" eb="2">
      <t>ジバン</t>
    </rPh>
    <rPh sb="2" eb="5">
      <t>コウガクカイ</t>
    </rPh>
    <phoneticPr fontId="1"/>
  </si>
  <si>
    <t>公益社団法人地盤工学会</t>
  </si>
  <si>
    <t>H24.4/27,5/10,5/30</t>
    <phoneticPr fontId="1"/>
  </si>
  <si>
    <t>H24.7/31,8/10,8/30</t>
    <phoneticPr fontId="1"/>
  </si>
  <si>
    <t>H25.3/11</t>
    <phoneticPr fontId="1"/>
  </si>
  <si>
    <t>砂防学会</t>
    <rPh sb="0" eb="2">
      <t>サボウ</t>
    </rPh>
    <rPh sb="2" eb="4">
      <t>ガッカイ</t>
    </rPh>
    <phoneticPr fontId="1"/>
  </si>
  <si>
    <t>公益社団法人砂防学会</t>
  </si>
  <si>
    <t>H24.6/7,6/15</t>
    <phoneticPr fontId="1"/>
  </si>
  <si>
    <t>日本コンクリート工学会</t>
    <rPh sb="0" eb="2">
      <t>ニホン</t>
    </rPh>
    <rPh sb="8" eb="11">
      <t>コウガクカイ</t>
    </rPh>
    <phoneticPr fontId="1"/>
  </si>
  <si>
    <t>公益社団法人日本コンクリート工学会</t>
  </si>
  <si>
    <t>H24.6/7,6/8,6/29</t>
    <phoneticPr fontId="1"/>
  </si>
  <si>
    <t>出展ブース借料</t>
    <rPh sb="0" eb="2">
      <t>シュッテン</t>
    </rPh>
    <rPh sb="5" eb="7">
      <t>シャクリョウ</t>
    </rPh>
    <phoneticPr fontId="1"/>
  </si>
  <si>
    <t>H24.5/30</t>
    <phoneticPr fontId="1"/>
  </si>
  <si>
    <t>日本プラントメンテナンス協会</t>
    <rPh sb="0" eb="2">
      <t>ニホン</t>
    </rPh>
    <rPh sb="12" eb="14">
      <t>キョウカイ</t>
    </rPh>
    <phoneticPr fontId="1"/>
  </si>
  <si>
    <t>H24.6/29</t>
    <phoneticPr fontId="1"/>
  </si>
  <si>
    <t>H24.12/26</t>
    <phoneticPr fontId="1"/>
  </si>
  <si>
    <t>日本綱構造協会</t>
    <rPh sb="0" eb="2">
      <t>ニホン</t>
    </rPh>
    <rPh sb="2" eb="3">
      <t>コウ</t>
    </rPh>
    <rPh sb="3" eb="5">
      <t>コウゾウ</t>
    </rPh>
    <rPh sb="5" eb="7">
      <t>キョウカイ</t>
    </rPh>
    <phoneticPr fontId="1"/>
  </si>
  <si>
    <t>一般社団法人日本鋼構造協会</t>
  </si>
  <si>
    <t>H24.10/30</t>
    <phoneticPr fontId="1"/>
  </si>
  <si>
    <t>日本材料学会</t>
    <rPh sb="0" eb="2">
      <t>ニホン</t>
    </rPh>
    <rPh sb="2" eb="4">
      <t>ザイリョウ</t>
    </rPh>
    <rPh sb="4" eb="6">
      <t>ガッカイ</t>
    </rPh>
    <phoneticPr fontId="1"/>
  </si>
  <si>
    <t>論文等別刷料</t>
    <rPh sb="0" eb="2">
      <t>ロンブン</t>
    </rPh>
    <rPh sb="2" eb="3">
      <t>トウ</t>
    </rPh>
    <rPh sb="3" eb="5">
      <t>ベツズリ</t>
    </rPh>
    <rPh sb="5" eb="6">
      <t>リョウ</t>
    </rPh>
    <phoneticPr fontId="1"/>
  </si>
  <si>
    <t>H24.11/12</t>
    <phoneticPr fontId="1"/>
  </si>
  <si>
    <t>日本地すべり学会</t>
    <rPh sb="0" eb="2">
      <t>ニホン</t>
    </rPh>
    <rPh sb="2" eb="3">
      <t>ジ</t>
    </rPh>
    <rPh sb="6" eb="8">
      <t>ガッカイ</t>
    </rPh>
    <phoneticPr fontId="1"/>
  </si>
  <si>
    <t>公益社団法人日本地すべり学会</t>
  </si>
  <si>
    <t>論文等別刷料</t>
    <rPh sb="0" eb="2">
      <t>ロンブン</t>
    </rPh>
    <rPh sb="2" eb="3">
      <t>トウ</t>
    </rPh>
    <rPh sb="3" eb="4">
      <t>ベツ</t>
    </rPh>
    <rPh sb="4" eb="5">
      <t>ス</t>
    </rPh>
    <rPh sb="5" eb="6">
      <t>リョウ</t>
    </rPh>
    <phoneticPr fontId="1"/>
  </si>
  <si>
    <t>建築研究所</t>
    <phoneticPr fontId="1"/>
  </si>
  <si>
    <t>日本コンクリート工学会</t>
  </si>
  <si>
    <t>年次大会参加費、報告会参加費、論文別刷代</t>
    <rPh sb="8" eb="11">
      <t>ホウコクカイ</t>
    </rPh>
    <rPh sb="11" eb="14">
      <t>サンカヒ</t>
    </rPh>
    <rPh sb="15" eb="17">
      <t>ロンブン</t>
    </rPh>
    <rPh sb="17" eb="19">
      <t>ベツズ</t>
    </rPh>
    <rPh sb="19" eb="20">
      <t>ダイ</t>
    </rPh>
    <phoneticPr fontId="1"/>
  </si>
  <si>
    <t>H24.6/29,7/27,11/29,2/27</t>
    <phoneticPr fontId="1"/>
  </si>
  <si>
    <t>海上技術安全研究所</t>
    <phoneticPr fontId="1"/>
  </si>
  <si>
    <t>（公社）日本監査役協会</t>
    <rPh sb="1" eb="3">
      <t>コウシャ</t>
    </rPh>
    <rPh sb="2" eb="3">
      <t>シャ</t>
    </rPh>
    <rPh sb="4" eb="6">
      <t>ニホン</t>
    </rPh>
    <rPh sb="6" eb="9">
      <t>カンサヤク</t>
    </rPh>
    <rPh sb="9" eb="11">
      <t>キョウカイ</t>
    </rPh>
    <phoneticPr fontId="1"/>
  </si>
  <si>
    <t>会費（年会費）</t>
    <phoneticPr fontId="1"/>
  </si>
  <si>
    <t>当該法人の発行する定期刊行物購読や主催する講演会等への参加により監査方法等の情報収集を行い監事監査の向上を図るため。</t>
    <phoneticPr fontId="1"/>
  </si>
  <si>
    <t>電子航法研究所</t>
    <phoneticPr fontId="1"/>
  </si>
  <si>
    <t>財団法人航空輸送技術研究センター</t>
    <rPh sb="0" eb="4">
      <t>ザイダンホウジン</t>
    </rPh>
    <rPh sb="4" eb="6">
      <t>コウクウ</t>
    </rPh>
    <rPh sb="6" eb="8">
      <t>ユソウ</t>
    </rPh>
    <rPh sb="8" eb="10">
      <t>ギジュツ</t>
    </rPh>
    <rPh sb="10" eb="12">
      <t>ケンキュウ</t>
    </rPh>
    <phoneticPr fontId="1"/>
  </si>
  <si>
    <t>法人賛助会員年会費</t>
    <rPh sb="0" eb="2">
      <t>ホウジン</t>
    </rPh>
    <rPh sb="2" eb="4">
      <t>サンジョ</t>
    </rPh>
    <rPh sb="4" eb="6">
      <t>カイイン</t>
    </rPh>
    <rPh sb="6" eb="9">
      <t>ネンカイヒ</t>
    </rPh>
    <phoneticPr fontId="1"/>
  </si>
  <si>
    <t>H24.6/21</t>
    <phoneticPr fontId="1"/>
  </si>
  <si>
    <t>鉄道建設・運輸施設整備支援機構</t>
    <phoneticPr fontId="1"/>
  </si>
  <si>
    <t>公益社団法人
土木学会</t>
    <rPh sb="0" eb="2">
      <t>コウエキ</t>
    </rPh>
    <rPh sb="2" eb="4">
      <t>シャダン</t>
    </rPh>
    <rPh sb="4" eb="6">
      <t>ホウジン</t>
    </rPh>
    <rPh sb="7" eb="9">
      <t>ドボク</t>
    </rPh>
    <rPh sb="9" eb="11">
      <t>ガッカイ</t>
    </rPh>
    <phoneticPr fontId="10"/>
  </si>
  <si>
    <t>年会費（特別会員１級Ｂ）</t>
    <rPh sb="0" eb="3">
      <t>ネンカイヒ</t>
    </rPh>
    <rPh sb="4" eb="6">
      <t>トクベツ</t>
    </rPh>
    <rPh sb="6" eb="8">
      <t>カイイン</t>
    </rPh>
    <rPh sb="9" eb="10">
      <t>キュウ</t>
    </rPh>
    <phoneticPr fontId="10"/>
  </si>
  <si>
    <t>当該学会は、土木技術全般に渡って他の機関にない調査研究や標準等の作成を行っており、機構は土木構造物の設計、施工の実施にあたり、それら成果･情報を機関誌、講演会等を通じて得ることが必要なため。</t>
    <rPh sb="0" eb="1">
      <t>トウ</t>
    </rPh>
    <rPh sb="1" eb="2">
      <t>ガイ</t>
    </rPh>
    <rPh sb="2" eb="4">
      <t>ガッカイ</t>
    </rPh>
    <rPh sb="6" eb="8">
      <t>ドボク</t>
    </rPh>
    <rPh sb="8" eb="10">
      <t>ギジュツ</t>
    </rPh>
    <rPh sb="10" eb="12">
      <t>ゼンパン</t>
    </rPh>
    <rPh sb="13" eb="14">
      <t>ワタ</t>
    </rPh>
    <rPh sb="16" eb="17">
      <t>タ</t>
    </rPh>
    <rPh sb="18" eb="20">
      <t>キカン</t>
    </rPh>
    <rPh sb="23" eb="25">
      <t>チョウサ</t>
    </rPh>
    <rPh sb="25" eb="27">
      <t>ケンキュウ</t>
    </rPh>
    <rPh sb="28" eb="31">
      <t>ヒョウジュントウ</t>
    </rPh>
    <rPh sb="32" eb="34">
      <t>サクセイ</t>
    </rPh>
    <rPh sb="35" eb="36">
      <t>オコ</t>
    </rPh>
    <rPh sb="41" eb="43">
      <t>キコウ</t>
    </rPh>
    <rPh sb="44" eb="46">
      <t>ドボク</t>
    </rPh>
    <rPh sb="46" eb="49">
      <t>コウゾウブツ</t>
    </rPh>
    <rPh sb="50" eb="52">
      <t>セッケイ</t>
    </rPh>
    <rPh sb="53" eb="55">
      <t>セコウ</t>
    </rPh>
    <rPh sb="56" eb="58">
      <t>ジッシ</t>
    </rPh>
    <rPh sb="66" eb="68">
      <t>セイカ</t>
    </rPh>
    <rPh sb="69" eb="71">
      <t>ジョウホウ</t>
    </rPh>
    <rPh sb="72" eb="75">
      <t>キカンシ</t>
    </rPh>
    <rPh sb="76" eb="78">
      <t>コウエン</t>
    </rPh>
    <rPh sb="78" eb="80">
      <t>カイトウ</t>
    </rPh>
    <rPh sb="81" eb="82">
      <t>ツウ</t>
    </rPh>
    <rPh sb="84" eb="85">
      <t>エ</t>
    </rPh>
    <rPh sb="89" eb="91">
      <t>ヒツヨウ</t>
    </rPh>
    <phoneticPr fontId="10"/>
  </si>
  <si>
    <t>公益社団法人　　　　　　　
日本監査役協会</t>
    <rPh sb="0" eb="2">
      <t>コウエキ</t>
    </rPh>
    <rPh sb="2" eb="4">
      <t>シャダン</t>
    </rPh>
    <rPh sb="4" eb="6">
      <t>ホウジン</t>
    </rPh>
    <rPh sb="14" eb="16">
      <t>ニホン</t>
    </rPh>
    <rPh sb="16" eb="18">
      <t>カンサ</t>
    </rPh>
    <rPh sb="18" eb="19">
      <t>ヤク</t>
    </rPh>
    <rPh sb="19" eb="21">
      <t>キョウカイ</t>
    </rPh>
    <phoneticPr fontId="10"/>
  </si>
  <si>
    <t>年会費（法人会員）</t>
    <rPh sb="0" eb="3">
      <t>ネンカイヒ</t>
    </rPh>
    <rPh sb="4" eb="6">
      <t>ホウジン</t>
    </rPh>
    <rPh sb="6" eb="8">
      <t>カイイン</t>
    </rPh>
    <phoneticPr fontId="10"/>
  </si>
  <si>
    <t>当該協会は、監査役の監査方法等の調査研究等を行っており、機構は監査業務を行うにあたり、それら成果･情報を機関誌、講演会等を通じて得ることが必要なため。</t>
    <rPh sb="0" eb="1">
      <t>トウ</t>
    </rPh>
    <rPh sb="1" eb="2">
      <t>ガイ</t>
    </rPh>
    <rPh sb="2" eb="4">
      <t>キョウカイ</t>
    </rPh>
    <rPh sb="6" eb="9">
      <t>カンサヤク</t>
    </rPh>
    <rPh sb="10" eb="12">
      <t>カンサ</t>
    </rPh>
    <rPh sb="12" eb="15">
      <t>ホウホウトウ</t>
    </rPh>
    <rPh sb="16" eb="18">
      <t>チョウサ</t>
    </rPh>
    <rPh sb="18" eb="21">
      <t>ケンキュウトウ</t>
    </rPh>
    <rPh sb="22" eb="23">
      <t>オコ</t>
    </rPh>
    <rPh sb="28" eb="30">
      <t>キコウ</t>
    </rPh>
    <rPh sb="31" eb="33">
      <t>カンサ</t>
    </rPh>
    <rPh sb="33" eb="35">
      <t>ギョウム</t>
    </rPh>
    <rPh sb="36" eb="37">
      <t>オコ</t>
    </rPh>
    <rPh sb="46" eb="48">
      <t>セイカ</t>
    </rPh>
    <rPh sb="49" eb="51">
      <t>ジョウホウ</t>
    </rPh>
    <rPh sb="52" eb="55">
      <t>キカンシ</t>
    </rPh>
    <rPh sb="56" eb="58">
      <t>コウエン</t>
    </rPh>
    <rPh sb="58" eb="60">
      <t>カイトウ</t>
    </rPh>
    <rPh sb="61" eb="62">
      <t>ツウ</t>
    </rPh>
    <rPh sb="64" eb="65">
      <t>エ</t>
    </rPh>
    <rPh sb="69" eb="71">
      <t>ヒツヨウ</t>
    </rPh>
    <phoneticPr fontId="10"/>
  </si>
  <si>
    <t>社団法人　　　　　　　　　　
日本トンネル技術協会</t>
    <rPh sb="0" eb="1">
      <t>シャ</t>
    </rPh>
    <rPh sb="1" eb="2">
      <t>ダン</t>
    </rPh>
    <rPh sb="2" eb="4">
      <t>ホウジン</t>
    </rPh>
    <rPh sb="15" eb="17">
      <t>ニホン</t>
    </rPh>
    <rPh sb="21" eb="23">
      <t>ギジュツ</t>
    </rPh>
    <rPh sb="23" eb="25">
      <t>キョウカイ</t>
    </rPh>
    <phoneticPr fontId="10"/>
  </si>
  <si>
    <t>一般社団法人日本トンネル技術協会</t>
  </si>
  <si>
    <t>年会費（Ｄ会員）</t>
    <rPh sb="0" eb="3">
      <t>ネンカイヒ</t>
    </rPh>
    <rPh sb="5" eb="7">
      <t>カイイン</t>
    </rPh>
    <phoneticPr fontId="10"/>
  </si>
  <si>
    <t>当該協会は、トンネル技術に特化した調査研究を行っており、機構は鉄道建設にかかるトンネルの設計、施工等の実施にあたり、それら成果･情報を機関誌、講演会等を通じて得ることが必要なため。</t>
    <rPh sb="0" eb="4">
      <t>トウガイキョウカイ</t>
    </rPh>
    <rPh sb="10" eb="12">
      <t>ギジュツ</t>
    </rPh>
    <rPh sb="13" eb="15">
      <t>トッカ</t>
    </rPh>
    <rPh sb="17" eb="19">
      <t>チョウサ</t>
    </rPh>
    <rPh sb="19" eb="21">
      <t>ケンキュウ</t>
    </rPh>
    <rPh sb="22" eb="23">
      <t>オコ</t>
    </rPh>
    <rPh sb="28" eb="30">
      <t>キコウ</t>
    </rPh>
    <rPh sb="31" eb="33">
      <t>テツドウ</t>
    </rPh>
    <rPh sb="33" eb="35">
      <t>ケンセツ</t>
    </rPh>
    <rPh sb="44" eb="46">
      <t>セッケイ</t>
    </rPh>
    <rPh sb="47" eb="50">
      <t>セコウトウ</t>
    </rPh>
    <rPh sb="51" eb="53">
      <t>ジッシ</t>
    </rPh>
    <rPh sb="61" eb="63">
      <t>セイカ</t>
    </rPh>
    <rPh sb="64" eb="66">
      <t>ジョウホウ</t>
    </rPh>
    <rPh sb="67" eb="70">
      <t>キカンシ</t>
    </rPh>
    <rPh sb="71" eb="74">
      <t>コウエンカイ</t>
    </rPh>
    <rPh sb="74" eb="75">
      <t>トウ</t>
    </rPh>
    <rPh sb="76" eb="77">
      <t>ツウ</t>
    </rPh>
    <rPh sb="79" eb="80">
      <t>エ</t>
    </rPh>
    <rPh sb="84" eb="86">
      <t>ヒツヨウ</t>
    </rPh>
    <phoneticPr fontId="10"/>
  </si>
  <si>
    <t>財団法人
経済調査会</t>
  </si>
  <si>
    <t>一般財団法人経済調査会</t>
  </si>
  <si>
    <t>定期刊行物購入
(月間積算資料他4刊行物、計6部）
本社</t>
    <rPh sb="9" eb="11">
      <t>ゲッカン</t>
    </rPh>
    <rPh sb="11" eb="13">
      <t>セキサン</t>
    </rPh>
    <rPh sb="13" eb="15">
      <t>シリョウ</t>
    </rPh>
    <rPh sb="15" eb="16">
      <t>ホカ</t>
    </rPh>
    <rPh sb="17" eb="20">
      <t>カンコウブツ</t>
    </rPh>
    <rPh sb="21" eb="22">
      <t>ケイ</t>
    </rPh>
    <rPh sb="23" eb="24">
      <t>ブ</t>
    </rPh>
    <rPh sb="26" eb="28">
      <t>ホンシャ</t>
    </rPh>
    <phoneticPr fontId="10"/>
  </si>
  <si>
    <t>H24.4/2</t>
    <phoneticPr fontId="1"/>
  </si>
  <si>
    <t>財団法人　　　　　　　　　　　　　　　　　　　　　　　　　　　　　　　　　　　　　　　　　　経済調査会</t>
    <rPh sb="0" eb="2">
      <t>ザイダン</t>
    </rPh>
    <rPh sb="2" eb="4">
      <t>ホウジン</t>
    </rPh>
    <rPh sb="46" eb="48">
      <t>ケイザイ</t>
    </rPh>
    <rPh sb="48" eb="51">
      <t>チョウサカイ</t>
    </rPh>
    <phoneticPr fontId="10"/>
  </si>
  <si>
    <t>定期刊行物購入（月刊積算資料他３刊行物、計12部）
さいたま支所</t>
    <rPh sb="0" eb="2">
      <t>テイキ</t>
    </rPh>
    <rPh sb="2" eb="5">
      <t>カンコウブツ</t>
    </rPh>
    <rPh sb="5" eb="7">
      <t>コウニュウ</t>
    </rPh>
    <rPh sb="8" eb="10">
      <t>ゲッカン</t>
    </rPh>
    <rPh sb="10" eb="12">
      <t>セキサン</t>
    </rPh>
    <rPh sb="12" eb="14">
      <t>シリョウ</t>
    </rPh>
    <rPh sb="14" eb="15">
      <t>タ</t>
    </rPh>
    <rPh sb="16" eb="19">
      <t>カンコウブツ</t>
    </rPh>
    <rPh sb="20" eb="21">
      <t>ケイ</t>
    </rPh>
    <rPh sb="23" eb="24">
      <t>ブ</t>
    </rPh>
    <rPh sb="30" eb="31">
      <t>シ</t>
    </rPh>
    <rPh sb="31" eb="32">
      <t>ショ</t>
    </rPh>
    <phoneticPr fontId="10"/>
  </si>
  <si>
    <t>定期刊行物購入（月刊積算資料他２刊行物、計10部）
西日本支社</t>
    <rPh sb="0" eb="2">
      <t>テイキ</t>
    </rPh>
    <rPh sb="2" eb="5">
      <t>カンコウブツ</t>
    </rPh>
    <rPh sb="5" eb="7">
      <t>コウニュウ</t>
    </rPh>
    <rPh sb="8" eb="10">
      <t>ゲッカン</t>
    </rPh>
    <rPh sb="10" eb="12">
      <t>セキサン</t>
    </rPh>
    <rPh sb="12" eb="14">
      <t>シリョウ</t>
    </rPh>
    <rPh sb="14" eb="15">
      <t>タ</t>
    </rPh>
    <rPh sb="16" eb="19">
      <t>カンコウブツ</t>
    </rPh>
    <rPh sb="20" eb="21">
      <t>ケイ</t>
    </rPh>
    <rPh sb="23" eb="24">
      <t>ブ</t>
    </rPh>
    <rPh sb="26" eb="27">
      <t>ニシ</t>
    </rPh>
    <rPh sb="27" eb="29">
      <t>ニホン</t>
    </rPh>
    <rPh sb="29" eb="31">
      <t>シシャ</t>
    </rPh>
    <phoneticPr fontId="10"/>
  </si>
  <si>
    <t>財団法人
経済調査会</t>
    <rPh sb="0" eb="2">
      <t>ザイダン</t>
    </rPh>
    <rPh sb="2" eb="4">
      <t>ホウジン</t>
    </rPh>
    <rPh sb="5" eb="7">
      <t>ケイザイ</t>
    </rPh>
    <rPh sb="7" eb="10">
      <t>チョウサカイ</t>
    </rPh>
    <phoneticPr fontId="10"/>
  </si>
  <si>
    <t>定期刊行物購入
月刊積算資料他
3刊行物、計55部
東京支社</t>
    <rPh sb="0" eb="2">
      <t>テイキ</t>
    </rPh>
    <rPh sb="2" eb="4">
      <t>カンコウ</t>
    </rPh>
    <rPh sb="4" eb="5">
      <t>ブツ</t>
    </rPh>
    <rPh sb="5" eb="7">
      <t>コウニュウ</t>
    </rPh>
    <rPh sb="8" eb="10">
      <t>ゲッカン</t>
    </rPh>
    <rPh sb="10" eb="11">
      <t>セキ</t>
    </rPh>
    <rPh sb="11" eb="12">
      <t>サン</t>
    </rPh>
    <rPh sb="12" eb="14">
      <t>シリョウ</t>
    </rPh>
    <rPh sb="14" eb="15">
      <t>タ</t>
    </rPh>
    <rPh sb="17" eb="20">
      <t>カンコウブツ</t>
    </rPh>
    <rPh sb="21" eb="22">
      <t>ケイ</t>
    </rPh>
    <rPh sb="24" eb="25">
      <t>ブ</t>
    </rPh>
    <rPh sb="26" eb="28">
      <t>トウキョウ</t>
    </rPh>
    <rPh sb="28" eb="30">
      <t>シシャ</t>
    </rPh>
    <phoneticPr fontId="10"/>
  </si>
  <si>
    <t>定期刊行物購入
(月間積算資料他3刊行物、計20部）
大阪支社</t>
    <rPh sb="9" eb="11">
      <t>ゲッカン</t>
    </rPh>
    <rPh sb="11" eb="13">
      <t>セキサン</t>
    </rPh>
    <rPh sb="13" eb="15">
      <t>シリョウ</t>
    </rPh>
    <rPh sb="15" eb="16">
      <t>ホカ</t>
    </rPh>
    <rPh sb="17" eb="20">
      <t>カンコウブツ</t>
    </rPh>
    <rPh sb="21" eb="22">
      <t>ケイ</t>
    </rPh>
    <rPh sb="24" eb="25">
      <t>ブ</t>
    </rPh>
    <rPh sb="27" eb="29">
      <t>オオサカ</t>
    </rPh>
    <rPh sb="29" eb="31">
      <t>シシャ</t>
    </rPh>
    <phoneticPr fontId="10"/>
  </si>
  <si>
    <t>財団法人　　　　　　　　
経済調査会</t>
    <rPh sb="0" eb="2">
      <t>ザイダン</t>
    </rPh>
    <rPh sb="2" eb="4">
      <t>ホウジン</t>
    </rPh>
    <rPh sb="13" eb="15">
      <t>ケイザイ</t>
    </rPh>
    <rPh sb="15" eb="18">
      <t>チョウサカイ</t>
    </rPh>
    <phoneticPr fontId="17"/>
  </si>
  <si>
    <t>定期刊行物購入　（月刊積算資料他　2刊行物、計14部）
北海道新幹線建設局</t>
    <rPh sb="0" eb="2">
      <t>テイキ</t>
    </rPh>
    <rPh sb="2" eb="5">
      <t>カンコウブツ</t>
    </rPh>
    <rPh sb="5" eb="7">
      <t>コウニュウ</t>
    </rPh>
    <rPh sb="9" eb="11">
      <t>ゲッカン</t>
    </rPh>
    <rPh sb="11" eb="13">
      <t>セキサン</t>
    </rPh>
    <rPh sb="13" eb="15">
      <t>シリョウ</t>
    </rPh>
    <rPh sb="15" eb="16">
      <t>タ</t>
    </rPh>
    <rPh sb="18" eb="21">
      <t>カンコウブツ</t>
    </rPh>
    <rPh sb="22" eb="23">
      <t>ケイ</t>
    </rPh>
    <rPh sb="25" eb="26">
      <t>ブ</t>
    </rPh>
    <rPh sb="28" eb="31">
      <t>ホッカイドウ</t>
    </rPh>
    <rPh sb="31" eb="34">
      <t>シンカンセン</t>
    </rPh>
    <rPh sb="34" eb="37">
      <t>ケンセツキョク</t>
    </rPh>
    <phoneticPr fontId="17"/>
  </si>
  <si>
    <t>特財</t>
    <rPh sb="0" eb="1">
      <t>トク</t>
    </rPh>
    <rPh sb="1" eb="2">
      <t>ザイ</t>
    </rPh>
    <phoneticPr fontId="17"/>
  </si>
  <si>
    <t>定期刊行物購入
（月刊積算資料他3刊行物、26部）
青森新幹線建設局</t>
    <rPh sb="26" eb="34">
      <t>アオモリキョク</t>
    </rPh>
    <phoneticPr fontId="10"/>
  </si>
  <si>
    <t>財団法人
経済調査会</t>
    <rPh sb="0" eb="2">
      <t>ザイダン</t>
    </rPh>
    <rPh sb="2" eb="4">
      <t>ホウジン</t>
    </rPh>
    <rPh sb="5" eb="7">
      <t>ケイザイ</t>
    </rPh>
    <rPh sb="7" eb="10">
      <t>チョウサカイ</t>
    </rPh>
    <phoneticPr fontId="17"/>
  </si>
  <si>
    <t>定期刊行物購入
（月刊積算資料他5刊行物、計28部）
北陸新幹線建設局</t>
    <rPh sb="0" eb="2">
      <t>テイキ</t>
    </rPh>
    <rPh sb="2" eb="5">
      <t>カンコウブツ</t>
    </rPh>
    <rPh sb="5" eb="7">
      <t>コウニュウ</t>
    </rPh>
    <rPh sb="9" eb="11">
      <t>ゲッカン</t>
    </rPh>
    <rPh sb="11" eb="13">
      <t>セキサン</t>
    </rPh>
    <rPh sb="13" eb="15">
      <t>シリョウ</t>
    </rPh>
    <rPh sb="15" eb="16">
      <t>ホカ</t>
    </rPh>
    <rPh sb="17" eb="19">
      <t>カンコウ</t>
    </rPh>
    <rPh sb="19" eb="20">
      <t>ブツ</t>
    </rPh>
    <rPh sb="21" eb="22">
      <t>ケイ</t>
    </rPh>
    <rPh sb="24" eb="25">
      <t>ブ</t>
    </rPh>
    <rPh sb="27" eb="29">
      <t>ホクリク</t>
    </rPh>
    <rPh sb="29" eb="32">
      <t>シンカンセン</t>
    </rPh>
    <rPh sb="32" eb="34">
      <t>ケンセツ</t>
    </rPh>
    <rPh sb="34" eb="35">
      <t>キョク</t>
    </rPh>
    <phoneticPr fontId="17"/>
  </si>
  <si>
    <t>国所管</t>
    <rPh sb="0" eb="1">
      <t>クニ</t>
    </rPh>
    <rPh sb="1" eb="3">
      <t>ショカン</t>
    </rPh>
    <phoneticPr fontId="17"/>
  </si>
  <si>
    <t>定期刊行物購入
(月間積算資料他4刊行物、計32部）
北陸新幹線第二建設局</t>
    <rPh sb="9" eb="11">
      <t>ゲッカン</t>
    </rPh>
    <rPh sb="11" eb="13">
      <t>セキサン</t>
    </rPh>
    <rPh sb="13" eb="15">
      <t>シリョウ</t>
    </rPh>
    <rPh sb="15" eb="16">
      <t>ホカ</t>
    </rPh>
    <rPh sb="17" eb="20">
      <t>カンコウブツ</t>
    </rPh>
    <rPh sb="21" eb="22">
      <t>ケイ</t>
    </rPh>
    <rPh sb="24" eb="25">
      <t>ブ</t>
    </rPh>
    <rPh sb="27" eb="29">
      <t>ホクリク</t>
    </rPh>
    <rPh sb="29" eb="32">
      <t>シンカンセン</t>
    </rPh>
    <rPh sb="32" eb="34">
      <t>ダイニ</t>
    </rPh>
    <rPh sb="34" eb="36">
      <t>ケンセツ</t>
    </rPh>
    <rPh sb="36" eb="37">
      <t>キョク</t>
    </rPh>
    <phoneticPr fontId="10"/>
  </si>
  <si>
    <t>財団法人
経済調査会</t>
    <rPh sb="0" eb="2">
      <t>ザイダン</t>
    </rPh>
    <rPh sb="2" eb="4">
      <t>ホウジン</t>
    </rPh>
    <rPh sb="5" eb="7">
      <t>ケイザイ</t>
    </rPh>
    <rPh sb="7" eb="9">
      <t>チョウサ</t>
    </rPh>
    <rPh sb="9" eb="10">
      <t>カイ</t>
    </rPh>
    <phoneticPr fontId="10"/>
  </si>
  <si>
    <t>定期刊行物購入（月刊積算資料他3刊行物、計22部）九州新幹線建設局</t>
    <rPh sb="0" eb="2">
      <t>テイキ</t>
    </rPh>
    <rPh sb="2" eb="4">
      <t>カンコウ</t>
    </rPh>
    <rPh sb="4" eb="5">
      <t>ブツ</t>
    </rPh>
    <rPh sb="5" eb="7">
      <t>コウニュウ</t>
    </rPh>
    <rPh sb="8" eb="10">
      <t>ゲッカン</t>
    </rPh>
    <rPh sb="10" eb="12">
      <t>セキサン</t>
    </rPh>
    <rPh sb="12" eb="14">
      <t>シリョウ</t>
    </rPh>
    <rPh sb="14" eb="15">
      <t>ホカ</t>
    </rPh>
    <rPh sb="16" eb="18">
      <t>カンコウ</t>
    </rPh>
    <rPh sb="18" eb="19">
      <t>ブツ</t>
    </rPh>
    <rPh sb="20" eb="21">
      <t>ケイ</t>
    </rPh>
    <rPh sb="23" eb="24">
      <t>ブ</t>
    </rPh>
    <rPh sb="25" eb="27">
      <t>キュウシュウ</t>
    </rPh>
    <rPh sb="27" eb="30">
      <t>シンカンセン</t>
    </rPh>
    <rPh sb="30" eb="32">
      <t>ケンセツ</t>
    </rPh>
    <rPh sb="32" eb="33">
      <t>キョク</t>
    </rPh>
    <phoneticPr fontId="10"/>
  </si>
  <si>
    <t>財団法人研友社</t>
    <rPh sb="0" eb="2">
      <t>ザイダン</t>
    </rPh>
    <rPh sb="2" eb="4">
      <t>ホウジン</t>
    </rPh>
    <rPh sb="4" eb="5">
      <t>ケン</t>
    </rPh>
    <rPh sb="5" eb="6">
      <t>ユウ</t>
    </rPh>
    <rPh sb="6" eb="7">
      <t>シャ</t>
    </rPh>
    <phoneticPr fontId="10"/>
  </si>
  <si>
    <t>一般財団法人研友社</t>
  </si>
  <si>
    <t>土木技術研修（改訂耐震設計標準）の受講</t>
    <rPh sb="0" eb="2">
      <t>ドボク</t>
    </rPh>
    <rPh sb="2" eb="4">
      <t>ギジュツ</t>
    </rPh>
    <rPh sb="4" eb="6">
      <t>ケンシュウ</t>
    </rPh>
    <rPh sb="7" eb="9">
      <t>カイテイ</t>
    </rPh>
    <rPh sb="9" eb="11">
      <t>タイシン</t>
    </rPh>
    <rPh sb="11" eb="13">
      <t>セッケイ</t>
    </rPh>
    <rPh sb="13" eb="15">
      <t>ヒョウジュン</t>
    </rPh>
    <rPh sb="17" eb="19">
      <t>ジュコウ</t>
    </rPh>
    <phoneticPr fontId="10"/>
  </si>
  <si>
    <t>H24.11/7</t>
    <phoneticPr fontId="1"/>
  </si>
  <si>
    <t>軌道技術研修（軌道構造設計・施工と保守）の受講</t>
    <rPh sb="0" eb="2">
      <t>キドウ</t>
    </rPh>
    <rPh sb="2" eb="4">
      <t>ギジュツ</t>
    </rPh>
    <rPh sb="4" eb="6">
      <t>ケンシュウ</t>
    </rPh>
    <rPh sb="7" eb="9">
      <t>キドウ</t>
    </rPh>
    <rPh sb="9" eb="11">
      <t>コウゾウ</t>
    </rPh>
    <rPh sb="11" eb="13">
      <t>セッケイ</t>
    </rPh>
    <rPh sb="14" eb="16">
      <t>セコウ</t>
    </rPh>
    <rPh sb="17" eb="19">
      <t>ホシュ</t>
    </rPh>
    <rPh sb="21" eb="23">
      <t>ジュコウ</t>
    </rPh>
    <phoneticPr fontId="10"/>
  </si>
  <si>
    <t>H25.1/25</t>
    <phoneticPr fontId="1"/>
  </si>
  <si>
    <t>公益社団法人
土木学会</t>
    <rPh sb="0" eb="2">
      <t>コウエキ</t>
    </rPh>
    <rPh sb="2" eb="4">
      <t>シャダン</t>
    </rPh>
    <rPh sb="4" eb="6">
      <t>ホウジン</t>
    </rPh>
    <rPh sb="7" eb="11">
      <t>ドボク</t>
    </rPh>
    <phoneticPr fontId="10"/>
  </si>
  <si>
    <t>2012制定コンクリート標準示方書発刊に伴う講習会の参加</t>
    <rPh sb="4" eb="6">
      <t>セイテイ</t>
    </rPh>
    <rPh sb="12" eb="14">
      <t>ヒョウジュン</t>
    </rPh>
    <rPh sb="14" eb="17">
      <t>シホウショ</t>
    </rPh>
    <rPh sb="17" eb="19">
      <t>ハッカン</t>
    </rPh>
    <rPh sb="20" eb="21">
      <t>トモナ</t>
    </rPh>
    <rPh sb="22" eb="25">
      <t>コウシュウカイ</t>
    </rPh>
    <rPh sb="26" eb="28">
      <t>サンカ</t>
    </rPh>
    <phoneticPr fontId="10"/>
  </si>
  <si>
    <t>H25.3/22</t>
    <phoneticPr fontId="1"/>
  </si>
  <si>
    <t>公益財団法人
鉄道総合技術研究所</t>
    <rPh sb="0" eb="2">
      <t>コウエキ</t>
    </rPh>
    <rPh sb="2" eb="4">
      <t>ザイダン</t>
    </rPh>
    <rPh sb="4" eb="6">
      <t>ホウジン</t>
    </rPh>
    <rPh sb="7" eb="9">
      <t>テツドウ</t>
    </rPh>
    <rPh sb="9" eb="11">
      <t>ソウゴウ</t>
    </rPh>
    <rPh sb="11" eb="13">
      <t>ギジュツ</t>
    </rPh>
    <rPh sb="13" eb="16">
      <t>ケンキュウジョ</t>
    </rPh>
    <phoneticPr fontId="10"/>
  </si>
  <si>
    <t>公益財団法人鉄道総合技術研究所</t>
  </si>
  <si>
    <t>鉄道技術開発費補助金</t>
    <rPh sb="0" eb="2">
      <t>テツドウ</t>
    </rPh>
    <rPh sb="2" eb="4">
      <t>ギジュツ</t>
    </rPh>
    <rPh sb="4" eb="7">
      <t>カイハツヒ</t>
    </rPh>
    <rPh sb="7" eb="10">
      <t>ホジョキン</t>
    </rPh>
    <phoneticPr fontId="10"/>
  </si>
  <si>
    <t>H25.4/24
（H24.4/6）</t>
    <phoneticPr fontId="10"/>
  </si>
  <si>
    <t>水資源機構</t>
    <phoneticPr fontId="1"/>
  </si>
  <si>
    <t>日本自然保護協会</t>
    <rPh sb="0" eb="2">
      <t>ニホン</t>
    </rPh>
    <rPh sb="2" eb="4">
      <t>シゼン</t>
    </rPh>
    <rPh sb="4" eb="6">
      <t>ホゴ</t>
    </rPh>
    <rPh sb="6" eb="8">
      <t>キョウカイ</t>
    </rPh>
    <phoneticPr fontId="1"/>
  </si>
  <si>
    <t>公益財団法人日本自然保護協会</t>
  </si>
  <si>
    <t>団体会員</t>
    <rPh sb="0" eb="2">
      <t>ダンタイ</t>
    </rPh>
    <rPh sb="2" eb="4">
      <t>カイイン</t>
    </rPh>
    <phoneticPr fontId="1"/>
  </si>
  <si>
    <t>H24.8/16</t>
    <phoneticPr fontId="1"/>
  </si>
  <si>
    <t>自然環境の保全に関する情報交換、人材育成等。</t>
    <rPh sb="0" eb="2">
      <t>シゼン</t>
    </rPh>
    <rPh sb="2" eb="4">
      <t>カンキョウ</t>
    </rPh>
    <rPh sb="5" eb="7">
      <t>ホゼン</t>
    </rPh>
    <rPh sb="8" eb="9">
      <t>カン</t>
    </rPh>
    <rPh sb="11" eb="13">
      <t>ジョウホウ</t>
    </rPh>
    <rPh sb="13" eb="15">
      <t>コウカン</t>
    </rPh>
    <rPh sb="16" eb="18">
      <t>ジンザイ</t>
    </rPh>
    <rPh sb="18" eb="20">
      <t>イクセイ</t>
    </rPh>
    <rPh sb="20" eb="21">
      <t>トウ</t>
    </rPh>
    <phoneticPr fontId="1"/>
  </si>
  <si>
    <t>特別会員</t>
    <rPh sb="0" eb="2">
      <t>トクベツ</t>
    </rPh>
    <rPh sb="2" eb="4">
      <t>カイイン</t>
    </rPh>
    <phoneticPr fontId="1"/>
  </si>
  <si>
    <t>H24.10/16</t>
    <phoneticPr fontId="1"/>
  </si>
  <si>
    <t>土木技術の向上等のための情報収集、人材育成等。</t>
    <rPh sb="0" eb="2">
      <t>ドボク</t>
    </rPh>
    <rPh sb="2" eb="4">
      <t>ギジュツ</t>
    </rPh>
    <rPh sb="5" eb="7">
      <t>コウジョウ</t>
    </rPh>
    <rPh sb="7" eb="8">
      <t>トウ</t>
    </rPh>
    <rPh sb="12" eb="14">
      <t>ジョウホウ</t>
    </rPh>
    <rPh sb="14" eb="16">
      <t>シュウシュウ</t>
    </rPh>
    <rPh sb="17" eb="19">
      <t>ジンザイ</t>
    </rPh>
    <rPh sb="19" eb="21">
      <t>イクセイ</t>
    </rPh>
    <rPh sb="21" eb="22">
      <t>トウ</t>
    </rPh>
    <phoneticPr fontId="1"/>
  </si>
  <si>
    <t>農業農村工学会</t>
    <rPh sb="0" eb="2">
      <t>ノウギョウ</t>
    </rPh>
    <rPh sb="2" eb="4">
      <t>ノウソン</t>
    </rPh>
    <rPh sb="4" eb="6">
      <t>コウガク</t>
    </rPh>
    <rPh sb="6" eb="7">
      <t>カイ</t>
    </rPh>
    <phoneticPr fontId="1"/>
  </si>
  <si>
    <t>賛助会員</t>
    <rPh sb="0" eb="2">
      <t>サンジョ</t>
    </rPh>
    <rPh sb="2" eb="4">
      <t>カイイン</t>
    </rPh>
    <phoneticPr fontId="1"/>
  </si>
  <si>
    <t>H24.12/14</t>
    <phoneticPr fontId="1"/>
  </si>
  <si>
    <t>農業土木に関する技術の向上等のための情報収集、人材育成</t>
    <rPh sb="0" eb="2">
      <t>ノウギョウ</t>
    </rPh>
    <rPh sb="2" eb="4">
      <t>ドボク</t>
    </rPh>
    <rPh sb="5" eb="6">
      <t>カン</t>
    </rPh>
    <rPh sb="8" eb="10">
      <t>ギジュツ</t>
    </rPh>
    <rPh sb="11" eb="13">
      <t>コウジョウ</t>
    </rPh>
    <rPh sb="13" eb="14">
      <t>トウ</t>
    </rPh>
    <rPh sb="18" eb="20">
      <t>ジョウホウ</t>
    </rPh>
    <rPh sb="20" eb="22">
      <t>シュウシュウ</t>
    </rPh>
    <rPh sb="23" eb="25">
      <t>ジンザイ</t>
    </rPh>
    <rPh sb="25" eb="27">
      <t>イクセイ</t>
    </rPh>
    <phoneticPr fontId="1"/>
  </si>
  <si>
    <t>自動車事故対策機構</t>
    <phoneticPr fontId="1"/>
  </si>
  <si>
    <t>自動車技術会</t>
    <rPh sb="0" eb="3">
      <t>ジドウシャ</t>
    </rPh>
    <rPh sb="3" eb="5">
      <t>ギジュツ</t>
    </rPh>
    <rPh sb="5" eb="6">
      <t>カイ</t>
    </rPh>
    <phoneticPr fontId="1"/>
  </si>
  <si>
    <t>定期購読料等</t>
    <rPh sb="0" eb="2">
      <t>テイキ</t>
    </rPh>
    <rPh sb="2" eb="5">
      <t>コウドクリョウ</t>
    </rPh>
    <rPh sb="5" eb="6">
      <t>トウ</t>
    </rPh>
    <phoneticPr fontId="1"/>
  </si>
  <si>
    <t>H24.7/6</t>
    <phoneticPr fontId="1"/>
  </si>
  <si>
    <t>内外情勢調査会</t>
    <rPh sb="0" eb="1">
      <t>ウチ</t>
    </rPh>
    <rPh sb="1" eb="2">
      <t>ソト</t>
    </rPh>
    <rPh sb="2" eb="4">
      <t>ジョウセイ</t>
    </rPh>
    <rPh sb="4" eb="7">
      <t>チョウサカイ</t>
    </rPh>
    <phoneticPr fontId="1"/>
  </si>
  <si>
    <t>一般社団法人内外情勢調査会</t>
  </si>
  <si>
    <t>H24.8/17</t>
    <phoneticPr fontId="1"/>
  </si>
  <si>
    <t>一般社団法人
日本産業カウンセラー協会</t>
    <rPh sb="0" eb="2">
      <t>イッパン</t>
    </rPh>
    <rPh sb="2" eb="4">
      <t>シャダン</t>
    </rPh>
    <rPh sb="4" eb="6">
      <t>ホウジン</t>
    </rPh>
    <rPh sb="7" eb="9">
      <t>ニホン</t>
    </rPh>
    <rPh sb="9" eb="11">
      <t>サンギョウ</t>
    </rPh>
    <rPh sb="17" eb="19">
      <t>キョウカイ</t>
    </rPh>
    <phoneticPr fontId="1"/>
  </si>
  <si>
    <t>一般社団法人日本産業カウンセラー協会</t>
  </si>
  <si>
    <t>産業カウンセラー試験受験料等</t>
    <rPh sb="0" eb="2">
      <t>サンギョウ</t>
    </rPh>
    <rPh sb="8" eb="10">
      <t>シケン</t>
    </rPh>
    <rPh sb="10" eb="13">
      <t>ジュケンリョウ</t>
    </rPh>
    <rPh sb="13" eb="14">
      <t>トウ</t>
    </rPh>
    <phoneticPr fontId="1"/>
  </si>
  <si>
    <t>H24.11/13他</t>
    <rPh sb="9" eb="10">
      <t>ホカ</t>
    </rPh>
    <phoneticPr fontId="1"/>
  </si>
  <si>
    <t>都市再生機構</t>
    <phoneticPr fontId="1"/>
  </si>
  <si>
    <t>公益財団法人関西生産性本部</t>
  </si>
  <si>
    <t>「インテリジェントアレー撰壇塾」受講券購入費用</t>
  </si>
  <si>
    <t>H24.5/31</t>
    <phoneticPr fontId="1"/>
  </si>
  <si>
    <t>公益社団法人日本監査役協会</t>
    <rPh sb="0" eb="2">
      <t>コウエキ</t>
    </rPh>
    <rPh sb="2" eb="4">
      <t>シャダン</t>
    </rPh>
    <rPh sb="4" eb="6">
      <t>ホウジン</t>
    </rPh>
    <rPh sb="6" eb="8">
      <t>ニホン</t>
    </rPh>
    <rPh sb="8" eb="11">
      <t>カンサヤク</t>
    </rPh>
    <rPh sb="11" eb="13">
      <t>キョウカイ</t>
    </rPh>
    <phoneticPr fontId="1"/>
  </si>
  <si>
    <t>会費（年会費）</t>
    <rPh sb="0" eb="2">
      <t>カイヒ</t>
    </rPh>
    <rPh sb="3" eb="6">
      <t>ネンカイヒ</t>
    </rPh>
    <phoneticPr fontId="1"/>
  </si>
  <si>
    <t>H24.7/20</t>
    <phoneticPr fontId="1"/>
  </si>
  <si>
    <t>当該法人は、昭和49年の商法改正を契機とした設立以来、監査制度の普及・啓発等を図るべく、監査実務指針の公表や監査役相互の研鑽を目的とした会議等の開催など多くの実績を挙げてきている法人であり、提供される情報等により監事機能の強化等に資することができるため。</t>
    <phoneticPr fontId="1"/>
  </si>
  <si>
    <t>特例財団法人高齢者住宅財団</t>
    <rPh sb="0" eb="2">
      <t>トクレイ</t>
    </rPh>
    <phoneticPr fontId="1"/>
  </si>
  <si>
    <t>一般財団法人高齢者住宅財団</t>
  </si>
  <si>
    <t>研修参加費（平成２４年度高齢者住宅担当研修会等）</t>
    <rPh sb="0" eb="2">
      <t>ケンシュウ</t>
    </rPh>
    <rPh sb="2" eb="5">
      <t>サンカヒ</t>
    </rPh>
    <rPh sb="22" eb="23">
      <t>トウ</t>
    </rPh>
    <phoneticPr fontId="1"/>
  </si>
  <si>
    <t>H24.8/31
H24.9/10</t>
    <phoneticPr fontId="1"/>
  </si>
  <si>
    <t>公益社団法人全国市街地再開発協会</t>
    <phoneticPr fontId="1"/>
  </si>
  <si>
    <t>公益社団法人全国市街地再開発協会</t>
  </si>
  <si>
    <t>研修参加費（平成２４年度全国市街地再開発事業応用研修会等）　　　　　　　　</t>
    <rPh sb="0" eb="2">
      <t>ケンシュウ</t>
    </rPh>
    <rPh sb="2" eb="5">
      <t>サンカヒ</t>
    </rPh>
    <rPh sb="27" eb="28">
      <t>トウ</t>
    </rPh>
    <phoneticPr fontId="1"/>
  </si>
  <si>
    <t>H24.10/22</t>
    <phoneticPr fontId="1"/>
  </si>
  <si>
    <t>公益社団法人日本都市計画学会</t>
    <phoneticPr fontId="1"/>
  </si>
  <si>
    <t>公益社団法人日本都市計画学会</t>
  </si>
  <si>
    <t>平成２４年度都市計画継続教育制度運営に係る負担金</t>
    <phoneticPr fontId="1"/>
  </si>
  <si>
    <t>H24.11/20</t>
    <phoneticPr fontId="1"/>
  </si>
  <si>
    <t>住宅金融支援機構</t>
    <phoneticPr fontId="1"/>
  </si>
  <si>
    <t>公益社団法人日本経済研究センター</t>
    <rPh sb="0" eb="2">
      <t>コウエキ</t>
    </rPh>
    <rPh sb="2" eb="4">
      <t>シャダン</t>
    </rPh>
    <rPh sb="4" eb="6">
      <t>ホウジン</t>
    </rPh>
    <phoneticPr fontId="1"/>
  </si>
  <si>
    <t>経済情報・データ使用料</t>
    <rPh sb="0" eb="2">
      <t>ケイザイ</t>
    </rPh>
    <rPh sb="2" eb="4">
      <t>ジョウホウ</t>
    </rPh>
    <rPh sb="8" eb="10">
      <t>シヨウ</t>
    </rPh>
    <rPh sb="10" eb="11">
      <t>リョウ</t>
    </rPh>
    <phoneticPr fontId="1"/>
  </si>
  <si>
    <t>H24.4/6</t>
    <phoneticPr fontId="1"/>
  </si>
  <si>
    <t>監事の職務に必要な最新の法律・会計・監査実務知識などを定期的に入手することにより、より高度で効果的な監事監査に資するため。</t>
    <phoneticPr fontId="1"/>
  </si>
  <si>
    <r>
      <t xml:space="preserve">  H24.4/27、5/25、6/8、7/13、11/16、12/14、</t>
    </r>
    <r>
      <rPr>
        <sz val="9"/>
        <rFont val="ＭＳ Ｐゴシック"/>
        <family val="3"/>
        <charset val="128"/>
      </rPr>
      <t>H25.1/18、2/15、3/15</t>
    </r>
    <phoneticPr fontId="1"/>
  </si>
  <si>
    <t>公益社団法人全国市街地再開発協会</t>
    <rPh sb="0" eb="2">
      <t>コウエキ</t>
    </rPh>
    <rPh sb="2" eb="4">
      <t>シャダン</t>
    </rPh>
    <rPh sb="4" eb="6">
      <t>ホウジン</t>
    </rPh>
    <rPh sb="6" eb="8">
      <t>ゼンコク</t>
    </rPh>
    <phoneticPr fontId="1"/>
  </si>
  <si>
    <t>図書購入費</t>
    <rPh sb="0" eb="2">
      <t>トショ</t>
    </rPh>
    <rPh sb="2" eb="5">
      <t>コウニュウヒ</t>
    </rPh>
    <phoneticPr fontId="1"/>
  </si>
  <si>
    <t>財団法人マンション管理センター</t>
    <rPh sb="0" eb="2">
      <t>ザイダン</t>
    </rPh>
    <rPh sb="2" eb="4">
      <t>ホウジン</t>
    </rPh>
    <rPh sb="9" eb="11">
      <t>カンリ</t>
    </rPh>
    <phoneticPr fontId="1"/>
  </si>
  <si>
    <t>公益財団法人マンション管理センター</t>
  </si>
  <si>
    <t>広告掲載料</t>
    <rPh sb="0" eb="2">
      <t>コウコク</t>
    </rPh>
    <rPh sb="2" eb="5">
      <t>ケイサイリョウ</t>
    </rPh>
    <phoneticPr fontId="1"/>
  </si>
  <si>
    <t>H24.6/29,8/31</t>
    <phoneticPr fontId="1"/>
  </si>
  <si>
    <t>社団法人日本内部監査協会</t>
  </si>
  <si>
    <r>
      <t>H24..5/11、6/29、7/20、8/24、9/7、10/5、</t>
    </r>
    <r>
      <rPr>
        <sz val="9"/>
        <rFont val="ＭＳ Ｐゴシック"/>
        <family val="3"/>
        <charset val="128"/>
      </rPr>
      <t>H25.2/8、3/8</t>
    </r>
    <phoneticPr fontId="1"/>
  </si>
  <si>
    <t>最新の監査理論、監査実務知識及び監査実務研究事例等の入手により、当機構の監査業務の遂行及び監査業務の品質向上（人材育成を含む。）に資するため。</t>
    <phoneticPr fontId="1"/>
  </si>
  <si>
    <t>社団法人日本不動産学会</t>
    <rPh sb="4" eb="6">
      <t>ニホン</t>
    </rPh>
    <rPh sb="6" eb="9">
      <t>フドウサン</t>
    </rPh>
    <rPh sb="9" eb="11">
      <t>ガッカイ</t>
    </rPh>
    <phoneticPr fontId="1"/>
  </si>
  <si>
    <t>公益社団法人日本不動産学会</t>
  </si>
  <si>
    <t>実務報告会等を通じ、職員の専門能力及び当機構のプレゼンス向上に資するため。　</t>
    <rPh sb="0" eb="2">
      <t>ジツム</t>
    </rPh>
    <rPh sb="2" eb="5">
      <t>ホウコクカイ</t>
    </rPh>
    <rPh sb="5" eb="6">
      <t>トウ</t>
    </rPh>
    <rPh sb="7" eb="8">
      <t>ツウ</t>
    </rPh>
    <rPh sb="10" eb="12">
      <t>ショクイン</t>
    </rPh>
    <rPh sb="13" eb="15">
      <t>センモン</t>
    </rPh>
    <rPh sb="15" eb="17">
      <t>ノウリョク</t>
    </rPh>
    <rPh sb="17" eb="18">
      <t>オヨ</t>
    </rPh>
    <rPh sb="19" eb="20">
      <t>トウ</t>
    </rPh>
    <rPh sb="20" eb="22">
      <t>キコウ</t>
    </rPh>
    <rPh sb="28" eb="30">
      <t>コウジョウ</t>
    </rPh>
    <rPh sb="31" eb="32">
      <t>シ</t>
    </rPh>
    <phoneticPr fontId="1"/>
  </si>
  <si>
    <t>環境省</t>
    <rPh sb="0" eb="3">
      <t>カンキョウショウ</t>
    </rPh>
    <phoneticPr fontId="1"/>
  </si>
  <si>
    <t>環境再生保全機構</t>
    <phoneticPr fontId="1"/>
  </si>
  <si>
    <t>（特社）日本呼吸器学会</t>
    <rPh sb="4" eb="6">
      <t>ニホン</t>
    </rPh>
    <rPh sb="6" eb="9">
      <t>コキュウキ</t>
    </rPh>
    <rPh sb="9" eb="11">
      <t>ガッカイ</t>
    </rPh>
    <phoneticPr fontId="18"/>
  </si>
  <si>
    <t>講演会におけるセミナー共催費</t>
    <rPh sb="0" eb="3">
      <t>コウエンカイ</t>
    </rPh>
    <rPh sb="11" eb="13">
      <t>キョウサイ</t>
    </rPh>
    <rPh sb="13" eb="14">
      <t>ヒ</t>
    </rPh>
    <phoneticPr fontId="2"/>
  </si>
  <si>
    <t>（特社）日本病理学会</t>
    <rPh sb="1" eb="2">
      <t>トク</t>
    </rPh>
    <rPh sb="2" eb="3">
      <t>シャ</t>
    </rPh>
    <phoneticPr fontId="2"/>
  </si>
  <si>
    <t>学会総会におけるセミナー共催費</t>
    <rPh sb="0" eb="2">
      <t>ガッカイ</t>
    </rPh>
    <rPh sb="2" eb="4">
      <t>ソウカイ</t>
    </rPh>
    <rPh sb="12" eb="14">
      <t>キョウサイ</t>
    </rPh>
    <rPh sb="14" eb="15">
      <t>ヒ</t>
    </rPh>
    <phoneticPr fontId="2"/>
  </si>
  <si>
    <t>（特財）国際湖沼環境委員会</t>
  </si>
  <si>
    <t>公益財団法人国際湖沼環境委員会</t>
  </si>
  <si>
    <t>民間団体(NGO･NPO等）が行う環境保全活動への助成金（24年度助成事業）</t>
  </si>
  <si>
    <t>平成24年7月31日、8月17日</t>
    <rPh sb="0" eb="2">
      <t>ヘイセイ</t>
    </rPh>
    <rPh sb="4" eb="5">
      <t>ネン</t>
    </rPh>
    <rPh sb="6" eb="7">
      <t>ガツ</t>
    </rPh>
    <rPh sb="9" eb="10">
      <t>ニチ</t>
    </rPh>
    <rPh sb="12" eb="13">
      <t>ガツ</t>
    </rPh>
    <rPh sb="15" eb="16">
      <t>ニチ</t>
    </rPh>
    <phoneticPr fontId="1"/>
  </si>
  <si>
    <t>（特財）日本環境協会</t>
  </si>
  <si>
    <t>公益財団法人日本環境協会</t>
  </si>
  <si>
    <t>（特社）環境生活文化機構</t>
  </si>
  <si>
    <t>公益社団法人環境生活文化機構</t>
  </si>
  <si>
    <t>（公財）北九州国際技術協力協会</t>
  </si>
  <si>
    <t>公益財団法人北九州国際技術協力協会</t>
  </si>
  <si>
    <t>（特財）日本YWCA</t>
  </si>
  <si>
    <t>公益財団法人日本ＹＷＣＡ</t>
  </si>
  <si>
    <t>（公財)国際湖沼環境委員会</t>
    <rPh sb="1" eb="2">
      <t>コウ</t>
    </rPh>
    <phoneticPr fontId="1"/>
  </si>
  <si>
    <t>民間団体(NGO･NPO等）が行う環境保全活動への助成金（24年度助成事業）</t>
    <rPh sb="12" eb="13">
      <t>トウ</t>
    </rPh>
    <phoneticPr fontId="1"/>
  </si>
  <si>
    <t>（公社）日本環境教育フォーラム</t>
    <rPh sb="1" eb="2">
      <t>コウ</t>
    </rPh>
    <phoneticPr fontId="1"/>
  </si>
  <si>
    <t>公益社団法人日本環境教育フォーラム</t>
  </si>
  <si>
    <t>平成24年10月19日、12月18日
平成25年3月21日、4月26日</t>
    <rPh sb="0" eb="2">
      <t>ヘイセイ</t>
    </rPh>
    <rPh sb="4" eb="5">
      <t>ネン</t>
    </rPh>
    <rPh sb="7" eb="8">
      <t>ガツ</t>
    </rPh>
    <rPh sb="10" eb="11">
      <t>ニチ</t>
    </rPh>
    <rPh sb="14" eb="15">
      <t>ガツ</t>
    </rPh>
    <rPh sb="17" eb="18">
      <t>ニチ</t>
    </rPh>
    <rPh sb="19" eb="21">
      <t>ヘイセイ</t>
    </rPh>
    <rPh sb="23" eb="24">
      <t>ネン</t>
    </rPh>
    <rPh sb="25" eb="26">
      <t>ガツ</t>
    </rPh>
    <rPh sb="28" eb="29">
      <t>ニチ</t>
    </rPh>
    <rPh sb="31" eb="32">
      <t>ガツ</t>
    </rPh>
    <rPh sb="34" eb="35">
      <t>ニチ</t>
    </rPh>
    <phoneticPr fontId="1"/>
  </si>
  <si>
    <t>（公財)日本環境協会</t>
    <rPh sb="1" eb="2">
      <t>コウ</t>
    </rPh>
    <phoneticPr fontId="1"/>
  </si>
  <si>
    <t>（公財)北九州国際技術協力協会</t>
    <rPh sb="1" eb="2">
      <t>コウ</t>
    </rPh>
    <phoneticPr fontId="1"/>
  </si>
  <si>
    <t>平成24年10月19日、12月18日
平成25年3月28日、4月26日</t>
    <rPh sb="0" eb="2">
      <t>ヘイセイ</t>
    </rPh>
    <rPh sb="4" eb="5">
      <t>ネン</t>
    </rPh>
    <rPh sb="7" eb="8">
      <t>ガツ</t>
    </rPh>
    <rPh sb="10" eb="11">
      <t>ニチ</t>
    </rPh>
    <rPh sb="14" eb="15">
      <t>ガツ</t>
    </rPh>
    <rPh sb="17" eb="18">
      <t>ニチ</t>
    </rPh>
    <rPh sb="19" eb="21">
      <t>ヘイセイ</t>
    </rPh>
    <rPh sb="23" eb="24">
      <t>ネン</t>
    </rPh>
    <rPh sb="25" eb="26">
      <t>ガツ</t>
    </rPh>
    <rPh sb="28" eb="29">
      <t>ニチ</t>
    </rPh>
    <rPh sb="31" eb="32">
      <t>ガツ</t>
    </rPh>
    <rPh sb="34" eb="35">
      <t>ニチ</t>
    </rPh>
    <phoneticPr fontId="1"/>
  </si>
  <si>
    <t>（公社）環境生活文化機構</t>
  </si>
  <si>
    <t>（公財)長尾自然環境財団</t>
    <rPh sb="1" eb="2">
      <t>コウ</t>
    </rPh>
    <phoneticPr fontId="1"/>
  </si>
  <si>
    <t>公益財団法人長尾自然環境財団</t>
  </si>
  <si>
    <t>平成24年10月19日、12月25日
平成25年3月28日、4月26日</t>
    <rPh sb="0" eb="2">
      <t>ヘイセイ</t>
    </rPh>
    <rPh sb="4" eb="5">
      <t>ネン</t>
    </rPh>
    <rPh sb="7" eb="8">
      <t>ガツ</t>
    </rPh>
    <rPh sb="10" eb="11">
      <t>ニチ</t>
    </rPh>
    <rPh sb="14" eb="15">
      <t>ガツ</t>
    </rPh>
    <rPh sb="17" eb="18">
      <t>ニチ</t>
    </rPh>
    <rPh sb="19" eb="21">
      <t>ヘイセイ</t>
    </rPh>
    <rPh sb="23" eb="24">
      <t>ネン</t>
    </rPh>
    <rPh sb="25" eb="26">
      <t>ガツ</t>
    </rPh>
    <rPh sb="28" eb="29">
      <t>ニチ</t>
    </rPh>
    <rPh sb="31" eb="32">
      <t>ガツ</t>
    </rPh>
    <rPh sb="34" eb="35">
      <t>ニチ</t>
    </rPh>
    <phoneticPr fontId="1"/>
  </si>
  <si>
    <t>（公財)国際環境技術移転センター</t>
    <rPh sb="1" eb="2">
      <t>コウ</t>
    </rPh>
    <phoneticPr fontId="1"/>
  </si>
  <si>
    <t>公益財団法人国際環境技術移転センター</t>
  </si>
  <si>
    <t>（公財)環日本海環境協力センター</t>
    <rPh sb="1" eb="2">
      <t>コウ</t>
    </rPh>
    <phoneticPr fontId="1"/>
  </si>
  <si>
    <t>平成24年10月26日
平成25年3月28日、4月26日</t>
    <rPh sb="0" eb="2">
      <t>ヘイセイ</t>
    </rPh>
    <rPh sb="4" eb="5">
      <t>ネン</t>
    </rPh>
    <rPh sb="7" eb="8">
      <t>ガツ</t>
    </rPh>
    <rPh sb="10" eb="11">
      <t>ニチ</t>
    </rPh>
    <rPh sb="12" eb="14">
      <t>ヘイセイ</t>
    </rPh>
    <rPh sb="16" eb="17">
      <t>ネン</t>
    </rPh>
    <rPh sb="18" eb="19">
      <t>ガツ</t>
    </rPh>
    <rPh sb="21" eb="22">
      <t>ニチ</t>
    </rPh>
    <rPh sb="24" eb="25">
      <t>ガツ</t>
    </rPh>
    <rPh sb="27" eb="28">
      <t>ニチ</t>
    </rPh>
    <phoneticPr fontId="1"/>
  </si>
  <si>
    <t>（公社）日本植物園協会</t>
    <rPh sb="1" eb="2">
      <t>コウ</t>
    </rPh>
    <phoneticPr fontId="1"/>
  </si>
  <si>
    <t>公益社団法人日本植物園協会</t>
  </si>
  <si>
    <t>平成24年10月26日
平成25年4月26日</t>
    <rPh sb="0" eb="2">
      <t>ヘイセイ</t>
    </rPh>
    <rPh sb="4" eb="5">
      <t>ネン</t>
    </rPh>
    <rPh sb="7" eb="8">
      <t>ガツ</t>
    </rPh>
    <rPh sb="10" eb="11">
      <t>ニチ</t>
    </rPh>
    <rPh sb="12" eb="14">
      <t>ヘイセイ</t>
    </rPh>
    <rPh sb="16" eb="17">
      <t>ネン</t>
    </rPh>
    <rPh sb="18" eb="19">
      <t>ガツ</t>
    </rPh>
    <rPh sb="21" eb="22">
      <t>ニチ</t>
    </rPh>
    <phoneticPr fontId="1"/>
  </si>
  <si>
    <t>（特財)地球・人間環境フォーラム</t>
    <rPh sb="1" eb="2">
      <t>トク</t>
    </rPh>
    <phoneticPr fontId="1"/>
  </si>
  <si>
    <t>一般財団法人地球・人間環境フォーラム</t>
  </si>
  <si>
    <t>平成24年12月18日
平成25年3月28日、4月26日</t>
    <rPh sb="0" eb="2">
      <t>ヘイセイ</t>
    </rPh>
    <rPh sb="4" eb="5">
      <t>ネン</t>
    </rPh>
    <rPh sb="7" eb="8">
      <t>ガツ</t>
    </rPh>
    <rPh sb="10" eb="11">
      <t>ニチ</t>
    </rPh>
    <rPh sb="12" eb="14">
      <t>ヘイセイ</t>
    </rPh>
    <rPh sb="16" eb="17">
      <t>ネン</t>
    </rPh>
    <rPh sb="18" eb="19">
      <t>ガツ</t>
    </rPh>
    <rPh sb="21" eb="22">
      <t>ニチ</t>
    </rPh>
    <rPh sb="24" eb="25">
      <t>ガツ</t>
    </rPh>
    <rPh sb="27" eb="28">
      <t>ニチ</t>
    </rPh>
    <phoneticPr fontId="1"/>
  </si>
  <si>
    <t>（特財)日本ＹＷＣＡ</t>
    <rPh sb="1" eb="2">
      <t>トク</t>
    </rPh>
    <phoneticPr fontId="1"/>
  </si>
  <si>
    <t>（公財)キープ協会</t>
    <rPh sb="1" eb="2">
      <t>コウ</t>
    </rPh>
    <phoneticPr fontId="1"/>
  </si>
  <si>
    <t>平成24年12月25日
平成25年3月21日、4月26日</t>
    <rPh sb="0" eb="2">
      <t>ヘイセイ</t>
    </rPh>
    <rPh sb="4" eb="5">
      <t>ネン</t>
    </rPh>
    <rPh sb="7" eb="8">
      <t>ガツ</t>
    </rPh>
    <rPh sb="10" eb="11">
      <t>ニチ</t>
    </rPh>
    <rPh sb="12" eb="14">
      <t>ヘイセイ</t>
    </rPh>
    <rPh sb="16" eb="17">
      <t>ネン</t>
    </rPh>
    <rPh sb="18" eb="19">
      <t>ガツ</t>
    </rPh>
    <rPh sb="21" eb="22">
      <t>ニチ</t>
    </rPh>
    <rPh sb="24" eb="25">
      <t>ガツ</t>
    </rPh>
    <rPh sb="27" eb="28">
      <t>ニチ</t>
    </rPh>
    <phoneticPr fontId="1"/>
  </si>
  <si>
    <t>（公財)日本野鳥の会</t>
    <rPh sb="1" eb="2">
      <t>コウ</t>
    </rPh>
    <phoneticPr fontId="1"/>
  </si>
  <si>
    <t>公益財団法人日本野鳥の会</t>
  </si>
  <si>
    <t>平成24年12月25日
平成25年3月28日、4月26日</t>
    <rPh sb="0" eb="2">
      <t>ヘイセイ</t>
    </rPh>
    <rPh sb="4" eb="5">
      <t>ネン</t>
    </rPh>
    <rPh sb="7" eb="8">
      <t>ガツ</t>
    </rPh>
    <rPh sb="10" eb="11">
      <t>ニチ</t>
    </rPh>
    <rPh sb="12" eb="14">
      <t>ヘイセイ</t>
    </rPh>
    <rPh sb="16" eb="17">
      <t>ネン</t>
    </rPh>
    <rPh sb="18" eb="19">
      <t>ガツ</t>
    </rPh>
    <rPh sb="21" eb="22">
      <t>ニチ</t>
    </rPh>
    <rPh sb="24" eb="25">
      <t>ガツ</t>
    </rPh>
    <rPh sb="27" eb="28">
      <t>ニチ</t>
    </rPh>
    <phoneticPr fontId="1"/>
  </si>
  <si>
    <t>（公財)オイスカ</t>
    <rPh sb="1" eb="2">
      <t>コウ</t>
    </rPh>
    <phoneticPr fontId="1"/>
  </si>
  <si>
    <t>公益財団法人オイスカ</t>
  </si>
  <si>
    <t>（公財)日本自然保護協会</t>
    <rPh sb="1" eb="2">
      <t>コウ</t>
    </rPh>
    <phoneticPr fontId="1"/>
  </si>
  <si>
    <t>（公財)公害地域再生センター</t>
    <rPh sb="1" eb="2">
      <t>コウ</t>
    </rPh>
    <phoneticPr fontId="1"/>
  </si>
  <si>
    <t>平成24年12月25日
平成25年4月26日</t>
    <rPh sb="0" eb="2">
      <t>ヘイセイ</t>
    </rPh>
    <rPh sb="4" eb="5">
      <t>ネン</t>
    </rPh>
    <rPh sb="7" eb="8">
      <t>ガツ</t>
    </rPh>
    <rPh sb="10" eb="11">
      <t>ニチ</t>
    </rPh>
    <rPh sb="12" eb="14">
      <t>ヘイセイ</t>
    </rPh>
    <rPh sb="16" eb="17">
      <t>ネン</t>
    </rPh>
    <rPh sb="18" eb="19">
      <t>ガツ</t>
    </rPh>
    <rPh sb="21" eb="22">
      <t>ニチ</t>
    </rPh>
    <phoneticPr fontId="1"/>
  </si>
  <si>
    <t>（公社）日本マレーシア協会</t>
    <rPh sb="1" eb="2">
      <t>コウ</t>
    </rPh>
    <phoneticPr fontId="1"/>
  </si>
  <si>
    <t>公益社団法人日本マレーシア協会</t>
  </si>
  <si>
    <t>原子力規制庁</t>
    <rPh sb="0" eb="3">
      <t>ゲンシリョク</t>
    </rPh>
    <rPh sb="3" eb="5">
      <t>キセイ</t>
    </rPh>
    <rPh sb="5" eb="6">
      <t>チョウ</t>
    </rPh>
    <phoneticPr fontId="1"/>
  </si>
  <si>
    <t>原子力安全基盤機構</t>
    <phoneticPr fontId="1"/>
  </si>
  <si>
    <t>公益財団法人放射線計測協会</t>
    <rPh sb="0" eb="2">
      <t>コウエキ</t>
    </rPh>
    <rPh sb="2" eb="4">
      <t>ザイダン</t>
    </rPh>
    <rPh sb="4" eb="6">
      <t>ホウジン</t>
    </rPh>
    <phoneticPr fontId="10"/>
  </si>
  <si>
    <t>研修受講料</t>
    <rPh sb="0" eb="2">
      <t>ケンシュウ</t>
    </rPh>
    <rPh sb="2" eb="5">
      <t>ジュコウリョウ</t>
    </rPh>
    <phoneticPr fontId="10"/>
  </si>
  <si>
    <t>平成24年4月26日
平成24年6月21日
平成25年1月9日</t>
    <rPh sb="0" eb="2">
      <t>ヘイセイ</t>
    </rPh>
    <rPh sb="4" eb="5">
      <t>ネン</t>
    </rPh>
    <rPh sb="6" eb="7">
      <t>ガツ</t>
    </rPh>
    <rPh sb="9" eb="10">
      <t>ヒ</t>
    </rPh>
    <rPh sb="11" eb="13">
      <t>ヘイセイ</t>
    </rPh>
    <rPh sb="15" eb="16">
      <t>ネン</t>
    </rPh>
    <rPh sb="17" eb="18">
      <t>ガツ</t>
    </rPh>
    <rPh sb="20" eb="21">
      <t>ニチ</t>
    </rPh>
    <rPh sb="22" eb="24">
      <t>ヘイセイ</t>
    </rPh>
    <rPh sb="26" eb="27">
      <t>ネン</t>
    </rPh>
    <rPh sb="28" eb="29">
      <t>ガツ</t>
    </rPh>
    <rPh sb="30" eb="31">
      <t>カ</t>
    </rPh>
    <phoneticPr fontId="10"/>
  </si>
  <si>
    <t>公益社団法人日本技術士会</t>
    <rPh sb="0" eb="2">
      <t>コウエキ</t>
    </rPh>
    <rPh sb="2" eb="6">
      <t>シャダンホウジン</t>
    </rPh>
    <rPh sb="6" eb="8">
      <t>ニホン</t>
    </rPh>
    <rPh sb="8" eb="11">
      <t>ギジュツシ</t>
    </rPh>
    <rPh sb="11" eb="12">
      <t>カイ</t>
    </rPh>
    <phoneticPr fontId="10"/>
  </si>
  <si>
    <t>公益社団法人日本技術士会</t>
  </si>
  <si>
    <t>研修受講料
講師謝金等</t>
    <rPh sb="0" eb="2">
      <t>ケンシュウ</t>
    </rPh>
    <rPh sb="2" eb="5">
      <t>ジュコウリョウ</t>
    </rPh>
    <phoneticPr fontId="10"/>
  </si>
  <si>
    <t>平成24年7月26日
平成24年8月24日
平成25年1月25日
平成25年3月25日</t>
    <rPh sb="0" eb="2">
      <t>ヘイセイ</t>
    </rPh>
    <rPh sb="4" eb="5">
      <t>ネン</t>
    </rPh>
    <rPh sb="6" eb="7">
      <t>ガツ</t>
    </rPh>
    <rPh sb="9" eb="10">
      <t>ニチ</t>
    </rPh>
    <rPh sb="11" eb="13">
      <t>ヘイセイ</t>
    </rPh>
    <rPh sb="15" eb="16">
      <t>ネン</t>
    </rPh>
    <rPh sb="17" eb="18">
      <t>ガツ</t>
    </rPh>
    <rPh sb="20" eb="21">
      <t>カ</t>
    </rPh>
    <phoneticPr fontId="10"/>
  </si>
  <si>
    <t>公益社団法人日本監査役協会</t>
    <rPh sb="0" eb="2">
      <t>コウエキ</t>
    </rPh>
    <rPh sb="2" eb="6">
      <t>シャダンホウジン</t>
    </rPh>
    <rPh sb="6" eb="8">
      <t>ニホン</t>
    </rPh>
    <rPh sb="8" eb="11">
      <t>カンサヤク</t>
    </rPh>
    <rPh sb="11" eb="13">
      <t>キョウカイ</t>
    </rPh>
    <phoneticPr fontId="10"/>
  </si>
  <si>
    <t>同協会が主催する研修会等への会員料金での参加</t>
  </si>
  <si>
    <t>※公益法人の区分において、「公財」は、「公益財団法人」、「公社」は「公益社団法人」、「特財」は、「特例財団法人」、「特社」は「特例社団法人」をいう。</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</si>
</sst>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 #,##0_ ;_ * \-#,##0_ ;_ * &quot;-&quot;_ ;_ @_ "/>
    <numFmt numFmtId="176" formatCode="yyyy/m/d;@"/>
    <numFmt numFmtId="177" formatCode="#,##0_ "/>
    <numFmt numFmtId="178" formatCode="[$-411]ggge&quot;年&quot;m&quot;月&quot;d&quot;日&quot;;@"/>
    <numFmt numFmtId="179" formatCode="m/d;@"/>
    <numFmt numFmtId="180" formatCode="0_ "/>
    <numFmt numFmtId="181" formatCode="[$-411]ge\.m/d;@"/>
  </numFmts>
  <fonts count="29">
    <font>
      <sz val="11"/>
      <color theme="1"/>
      <name val="Calibri"/>
      <family val="3"/>
      <charset val="128"/>
      <scheme val="minor"/>
    </font>
    <font>
      <sz val="6"/>
      <name val="ＭＳ Ｐゴシック"/>
      <family val="3"/>
      <charset val="128"/>
    </font>
    <font>
      <sz val="9"/>
      <color indexed="8"/>
      <name val="ＭＳ Ｐゴシック"/>
      <family val="3"/>
      <charset val="128"/>
    </font>
    <font>
      <sz val="9"/>
      <color indexed="8"/>
      <name val="ＭＳ Ｐゴシック"/>
      <family val="3"/>
      <charset val="128"/>
    </font>
    <font>
      <sz val="11"/>
      <name val="ＭＳ Ｐゴシック"/>
      <family val="3"/>
      <charset val="128"/>
    </font>
    <font>
      <sz val="11"/>
      <color indexed="8"/>
      <name val="ＭＳ Ｐゴシック"/>
      <family val="3"/>
      <charset val="128"/>
    </font>
    <font>
      <sz val="11"/>
      <color indexed="17"/>
      <name val="ＭＳ Ｐゴシック"/>
      <family val="3"/>
      <charset val="128"/>
    </font>
    <font>
      <b/>
      <sz val="11"/>
      <color indexed="9"/>
      <name val="ＭＳ Ｐゴシック"/>
      <family val="3"/>
      <charset val="128"/>
    </font>
    <font>
      <sz val="11"/>
      <name val="ＭＳ Ｐゴシック"/>
      <family val="3"/>
      <charset val="128"/>
    </font>
    <font>
      <sz val="12"/>
      <color indexed="8"/>
      <name val="ＭＳ Ｐゴシック"/>
      <family val="3"/>
      <charset val="128"/>
    </font>
    <font>
      <sz val="6"/>
      <name val="ＭＳ Ｐゴシック"/>
      <family val="3"/>
      <charset val="128"/>
    </font>
    <font>
      <sz val="11"/>
      <color indexed="60"/>
      <name val="ＭＳ Ｐゴシック"/>
      <family val="3"/>
      <charset val="128"/>
    </font>
    <font>
      <sz val="11"/>
      <color indexed="52"/>
      <name val="ＭＳ Ｐゴシック"/>
      <family val="3"/>
      <charset val="128"/>
    </font>
    <font>
      <sz val="11"/>
      <color indexed="8"/>
      <name val="ＭＳ Ｐゴシック"/>
      <family val="3"/>
      <charset val="128"/>
    </font>
    <font>
      <sz val="11"/>
      <color indexed="8"/>
      <name val="Calibri"/>
      <family val="2"/>
    </font>
    <font>
      <sz val="6"/>
      <name val="ＭＳ ゴシック"/>
      <family val="3"/>
      <charset val="128"/>
    </font>
    <font>
      <sz val="9"/>
      <name val="ＭＳ Ｐゴシック"/>
      <family val="3"/>
      <charset val="128"/>
    </font>
    <font>
      <sz val="9"/>
      <color indexed="8"/>
      <name val="ＭＳ Ｐゴシック"/>
      <family val="3"/>
      <charset val="128"/>
    </font>
    <font>
      <b/>
      <sz val="11"/>
      <color indexed="56"/>
      <name val="ＭＳ Ｐゴシック"/>
      <family val="3"/>
      <charset val="128"/>
    </font>
    <font>
      <sz val="10"/>
      <name val="ＭＳ Ｐゴシック"/>
      <family val="3"/>
      <charset val="128"/>
    </font>
    <font>
      <sz val="10"/>
      <name val="ＭＳ Ｐゴシック"/>
      <family val="3"/>
      <charset val="128"/>
    </font>
    <font>
      <sz val="11"/>
      <color theme="1"/>
      <name val="Calibri"/>
      <family val="3"/>
      <charset val="128"/>
      <scheme val="minor"/>
    </font>
    <font>
      <u/>
      <sz val="11"/>
      <color theme="10"/>
      <name val="ＭＳ Ｐゴシック"/>
      <family val="3"/>
      <charset val="128"/>
    </font>
    <font>
      <sz val="10"/>
      <color theme="1"/>
      <name val="ＭＳ ゴシック"/>
      <family val="3"/>
      <charset val="128"/>
    </font>
    <font>
      <sz val="11"/>
      <color theme="1"/>
      <name val="ＭＳ Ｐゴシック"/>
      <family val="3"/>
      <charset val="128"/>
    </font>
    <font>
      <sz val="9"/>
      <color theme="1"/>
      <name val="ＭＳ Ｐゴシック"/>
      <family val="3"/>
      <charset val="128"/>
    </font>
    <font>
      <sz val="9"/>
      <name val="Calibri"/>
      <family val="3"/>
      <charset val="128"/>
      <scheme val="minor"/>
    </font>
    <font>
      <sz val="9"/>
      <color theme="1"/>
      <name val="Calibri"/>
      <family val="3"/>
      <charset val="128"/>
      <scheme val="minor"/>
    </font>
    <font>
      <sz val="11"/>
      <name val="Calibri"/>
      <family val="3"/>
      <charset val="128"/>
      <scheme val="minor"/>
    </font>
  </fonts>
  <fills count="4">
    <fill>
      <patternFill patternType="none"/>
    </fill>
    <fill>
      <patternFill patternType="gray125"/>
    </fill>
    <fill>
      <patternFill patternType="solid">
        <fgColor theme="2"/>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9">
    <xf numFmtId="0" fontId="0" fillId="0" borderId="0">
      <alignment vertical="center"/>
    </xf>
    <xf numFmtId="0" fontId="22" fillId="0" borderId="0" applyNumberFormat="0" applyFill="0" applyBorder="0" applyAlignment="0" applyProtection="0">
      <alignment vertical="top"/>
      <protection locked="0"/>
    </xf>
    <xf numFmtId="38" fontId="21" fillId="0" borderId="0" applyFont="0" applyFill="0" applyBorder="0" applyAlignment="0" applyProtection="0">
      <alignment vertical="center"/>
    </xf>
    <xf numFmtId="38" fontId="21" fillId="0" borderId="0" applyFont="0" applyFill="0" applyBorder="0" applyAlignment="0" applyProtection="0">
      <alignment vertical="center"/>
    </xf>
    <xf numFmtId="38" fontId="21" fillId="0" borderId="0" applyFont="0" applyFill="0" applyBorder="0" applyAlignment="0" applyProtection="0">
      <alignment vertical="center"/>
    </xf>
    <xf numFmtId="0" fontId="8" fillId="0" borderId="0">
      <alignment vertical="center"/>
    </xf>
    <xf numFmtId="0" fontId="23" fillId="0" borderId="0">
      <alignment vertical="center"/>
    </xf>
    <xf numFmtId="0" fontId="21" fillId="0" borderId="0">
      <alignment vertical="center"/>
    </xf>
    <xf numFmtId="0" fontId="14" fillId="0" borderId="0">
      <alignment vertical="center"/>
    </xf>
  </cellStyleXfs>
  <cellXfs count="145">
    <xf numFmtId="0" fontId="0" fillId="0" borderId="0" xfId="0">
      <alignment vertical="center"/>
    </xf>
    <xf numFmtId="0" fontId="24" fillId="0" borderId="0" xfId="0" applyFont="1">
      <alignment vertical="center"/>
    </xf>
    <xf numFmtId="0" fontId="25" fillId="0" borderId="0" xfId="0" applyFont="1">
      <alignment vertical="center"/>
    </xf>
    <xf numFmtId="0" fontId="24" fillId="0" borderId="0" xfId="0" applyFont="1" applyAlignment="1">
      <alignment vertical="center" wrapText="1"/>
    </xf>
    <xf numFmtId="178" fontId="24" fillId="0" borderId="0" xfId="0" applyNumberFormat="1" applyFont="1" applyAlignment="1">
      <alignment vertical="center" wrapText="1"/>
    </xf>
    <xf numFmtId="0" fontId="26"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4" fillId="0" borderId="0" xfId="0" applyFont="1">
      <alignment vertical="center"/>
    </xf>
    <xf numFmtId="38" fontId="24" fillId="0" borderId="0" xfId="2" applyFont="1">
      <alignment vertical="center"/>
    </xf>
    <xf numFmtId="38" fontId="16" fillId="2" borderId="1" xfId="2" applyFont="1" applyFill="1" applyBorder="1" applyAlignment="1">
      <alignment horizontal="center" vertical="center" wrapText="1"/>
    </xf>
    <xf numFmtId="38" fontId="24" fillId="0" borderId="0" xfId="2" applyFont="1" applyBorder="1" applyAlignment="1">
      <alignment vertical="center" wrapText="1"/>
    </xf>
    <xf numFmtId="38" fontId="24" fillId="0" borderId="0" xfId="2" applyFont="1" applyBorder="1">
      <alignment vertical="center"/>
    </xf>
    <xf numFmtId="38" fontId="25" fillId="0" borderId="0" xfId="2" applyFont="1" applyBorder="1" applyAlignment="1">
      <alignment horizontal="left" vertical="center"/>
    </xf>
    <xf numFmtId="38" fontId="25" fillId="0" borderId="0" xfId="2" applyFont="1" applyFill="1" applyBorder="1" applyAlignment="1">
      <alignment vertical="center"/>
    </xf>
    <xf numFmtId="0" fontId="24" fillId="0" borderId="0" xfId="0" applyFont="1" applyAlignment="1">
      <alignment horizontal="center" vertical="center"/>
    </xf>
    <xf numFmtId="0" fontId="24" fillId="0" borderId="0" xfId="0" applyFont="1" applyAlignment="1">
      <alignment horizontal="center" vertical="center" wrapText="1"/>
    </xf>
    <xf numFmtId="0" fontId="25" fillId="0" borderId="0" xfId="0" applyFont="1" applyAlignment="1">
      <alignment horizontal="center" vertical="center"/>
    </xf>
    <xf numFmtId="178" fontId="24" fillId="0" borderId="0" xfId="0" applyNumberFormat="1" applyFont="1">
      <alignment vertical="center"/>
    </xf>
    <xf numFmtId="178" fontId="16" fillId="2" borderId="1" xfId="0" applyNumberFormat="1" applyFont="1" applyFill="1" applyBorder="1" applyAlignment="1">
      <alignment horizontal="center" vertical="center" wrapText="1"/>
    </xf>
    <xf numFmtId="178" fontId="25" fillId="0" borderId="0" xfId="0" applyNumberFormat="1" applyFont="1" applyAlignment="1">
      <alignment horizontal="left" vertical="center"/>
    </xf>
    <xf numFmtId="178" fontId="25" fillId="0" borderId="0" xfId="0" applyNumberFormat="1" applyFont="1">
      <alignment vertical="center"/>
    </xf>
    <xf numFmtId="0" fontId="25" fillId="0" borderId="0" xfId="0" applyFont="1" applyAlignment="1">
      <alignment vertical="center" wrapText="1"/>
    </xf>
    <xf numFmtId="0" fontId="24" fillId="0" borderId="0" xfId="0" applyFont="1" applyAlignment="1">
      <alignment horizontal="left" vertical="center"/>
    </xf>
    <xf numFmtId="0" fontId="0" fillId="0" borderId="0" xfId="0" applyAlignment="1">
      <alignment horizontal="left" vertical="center"/>
    </xf>
    <xf numFmtId="0" fontId="27" fillId="0" borderId="0" xfId="0" applyFont="1" applyAlignment="1">
      <alignment horizontal="left" vertical="center"/>
    </xf>
    <xf numFmtId="0" fontId="0" fillId="0" borderId="0" xfId="0" applyAlignment="1">
      <alignment horizontal="left" vertical="center" wrapText="1"/>
    </xf>
    <xf numFmtId="0" fontId="8" fillId="0" borderId="0" xfId="0" applyFont="1" applyAlignment="1">
      <alignment horizontal="left" vertical="center"/>
    </xf>
    <xf numFmtId="0" fontId="24" fillId="0" borderId="0" xfId="6" applyFont="1" applyAlignment="1">
      <alignment horizontal="left" vertical="center"/>
    </xf>
    <xf numFmtId="0" fontId="27" fillId="3" borderId="0" xfId="0" applyFont="1" applyFill="1" applyAlignment="1">
      <alignment horizontal="left" vertical="center"/>
    </xf>
    <xf numFmtId="0" fontId="28" fillId="0" borderId="0" xfId="0" applyFont="1" applyAlignment="1">
      <alignment horizontal="left" vertical="center"/>
    </xf>
    <xf numFmtId="0" fontId="16" fillId="0" borderId="1" xfId="0" applyFont="1" applyBorder="1" applyAlignment="1">
      <alignment horizontal="center" vertical="center" wrapText="1" shrinkToFit="1"/>
    </xf>
    <xf numFmtId="0" fontId="16" fillId="0" borderId="1" xfId="0" applyFont="1" applyBorder="1">
      <alignment vertical="center"/>
    </xf>
    <xf numFmtId="0" fontId="16" fillId="0" borderId="1" xfId="0" applyFont="1" applyBorder="1" applyAlignment="1">
      <alignment vertical="center" wrapText="1"/>
    </xf>
    <xf numFmtId="0" fontId="16" fillId="0" borderId="1" xfId="0" applyFont="1" applyBorder="1" applyAlignment="1">
      <alignment vertical="center" shrinkToFit="1"/>
    </xf>
    <xf numFmtId="0" fontId="16" fillId="0" borderId="1" xfId="0" applyFont="1" applyBorder="1" applyAlignment="1">
      <alignment vertical="center" wrapText="1" shrinkToFit="1"/>
    </xf>
    <xf numFmtId="38" fontId="16" fillId="0" borderId="1" xfId="2" applyFont="1" applyFill="1" applyBorder="1" applyAlignment="1">
      <alignment vertical="center"/>
    </xf>
    <xf numFmtId="38" fontId="16" fillId="0" borderId="1" xfId="2" applyFont="1" applyFill="1" applyBorder="1" applyAlignment="1">
      <alignment vertical="center" wrapText="1"/>
    </xf>
    <xf numFmtId="0" fontId="26" fillId="0" borderId="1" xfId="0" applyFont="1" applyBorder="1" applyAlignment="1">
      <alignment vertical="center" wrapText="1"/>
    </xf>
    <xf numFmtId="38" fontId="26" fillId="0" borderId="1" xfId="2" applyFont="1" applyFill="1" applyBorder="1" applyAlignment="1">
      <alignment vertical="center" wrapText="1"/>
    </xf>
    <xf numFmtId="0" fontId="26" fillId="0" borderId="1" xfId="0" applyFont="1" applyBorder="1">
      <alignment vertical="center"/>
    </xf>
    <xf numFmtId="0" fontId="27" fillId="0" borderId="1" xfId="0" applyFont="1" applyBorder="1" applyAlignment="1">
      <alignment vertical="center" wrapText="1"/>
    </xf>
    <xf numFmtId="177" fontId="26" fillId="0" borderId="1" xfId="0" applyNumberFormat="1" applyFont="1" applyBorder="1" applyAlignment="1">
      <alignment vertical="center" wrapText="1"/>
    </xf>
    <xf numFmtId="38" fontId="26" fillId="0" borderId="1" xfId="0" applyNumberFormat="1" applyFont="1" applyBorder="1" applyAlignment="1">
      <alignment vertical="center" wrapText="1"/>
    </xf>
    <xf numFmtId="38" fontId="26" fillId="0" borderId="1" xfId="2" applyFont="1" applyFill="1" applyBorder="1" applyAlignment="1">
      <alignment vertical="center"/>
    </xf>
    <xf numFmtId="14" fontId="26" fillId="0" borderId="1" xfId="0" applyNumberFormat="1" applyFont="1" applyBorder="1">
      <alignment vertical="center"/>
    </xf>
    <xf numFmtId="0" fontId="16" fillId="0" borderId="1" xfId="7" applyFont="1" applyBorder="1" applyAlignment="1">
      <alignment vertical="center" wrapText="1"/>
    </xf>
    <xf numFmtId="0" fontId="26" fillId="0" borderId="1" xfId="7" applyFont="1" applyBorder="1">
      <alignment vertical="center"/>
    </xf>
    <xf numFmtId="0" fontId="26" fillId="0" borderId="1" xfId="7" applyFont="1" applyBorder="1" applyAlignment="1">
      <alignment vertical="center" wrapText="1"/>
    </xf>
    <xf numFmtId="177" fontId="26" fillId="0" borderId="1" xfId="7" applyNumberFormat="1" applyFont="1" applyBorder="1" applyAlignment="1">
      <alignment vertical="center" wrapText="1"/>
    </xf>
    <xf numFmtId="38" fontId="16" fillId="0" borderId="1" xfId="7" applyNumberFormat="1" applyFont="1" applyBorder="1">
      <alignment vertical="center"/>
    </xf>
    <xf numFmtId="3" fontId="16" fillId="0" borderId="1" xfId="0" applyNumberFormat="1" applyFont="1" applyBorder="1" applyAlignment="1">
      <alignment vertical="center" wrapText="1"/>
    </xf>
    <xf numFmtId="38" fontId="16" fillId="0" borderId="1" xfId="2" applyFont="1" applyFill="1" applyBorder="1" applyAlignment="1">
      <alignment vertical="center" shrinkToFit="1"/>
    </xf>
    <xf numFmtId="177" fontId="16" fillId="0" borderId="1" xfId="0" applyNumberFormat="1" applyFont="1" applyBorder="1" applyAlignment="1">
      <alignment vertical="center" wrapText="1" shrinkToFit="1"/>
    </xf>
    <xf numFmtId="0" fontId="16" fillId="0" borderId="1" xfId="8" applyFont="1" applyBorder="1" applyAlignment="1">
      <alignment vertical="center" wrapText="1"/>
    </xf>
    <xf numFmtId="0" fontId="16" fillId="0" borderId="1" xfId="8" applyFont="1" applyBorder="1">
      <alignment vertical="center"/>
    </xf>
    <xf numFmtId="177" fontId="16" fillId="0" borderId="1" xfId="0" applyNumberFormat="1" applyFont="1" applyBorder="1" applyAlignment="1">
      <alignment vertical="center" shrinkToFit="1"/>
    </xf>
    <xf numFmtId="0" fontId="16" fillId="0" borderId="1" xfId="5" applyFont="1" applyBorder="1">
      <alignment vertical="center"/>
    </xf>
    <xf numFmtId="0" fontId="16" fillId="0" borderId="1" xfId="5" applyFont="1" applyBorder="1" applyAlignment="1">
      <alignment vertical="center" wrapText="1"/>
    </xf>
    <xf numFmtId="177" fontId="16" fillId="0" borderId="1" xfId="0" applyNumberFormat="1" applyFont="1" applyBorder="1" applyAlignment="1">
      <alignment vertical="center" wrapText="1"/>
    </xf>
    <xf numFmtId="177" fontId="16" fillId="0" borderId="1" xfId="0" applyNumberFormat="1" applyFont="1" applyBorder="1">
      <alignment vertical="center"/>
    </xf>
    <xf numFmtId="14" fontId="16" fillId="0" borderId="1" xfId="0" applyNumberFormat="1" applyFont="1" applyBorder="1">
      <alignment vertical="center"/>
    </xf>
    <xf numFmtId="14" fontId="16" fillId="0" borderId="1" xfId="5" applyNumberFormat="1" applyFont="1" applyBorder="1">
      <alignment vertical="center"/>
    </xf>
    <xf numFmtId="38" fontId="26" fillId="0" borderId="1" xfId="3" applyFont="1" applyFill="1" applyBorder="1" applyAlignment="1">
      <alignment vertical="center"/>
    </xf>
    <xf numFmtId="0" fontId="26" fillId="0" borderId="1" xfId="0" applyFont="1" applyBorder="1" applyAlignment="1">
      <alignment vertical="center" shrinkToFit="1"/>
    </xf>
    <xf numFmtId="41" fontId="26" fillId="0" borderId="1" xfId="2" applyNumberFormat="1" applyFont="1" applyFill="1" applyBorder="1" applyAlignment="1">
      <alignment vertical="center"/>
    </xf>
    <xf numFmtId="41" fontId="26" fillId="0" borderId="1" xfId="0" applyNumberFormat="1" applyFont="1" applyBorder="1">
      <alignment vertical="center"/>
    </xf>
    <xf numFmtId="0" fontId="26" fillId="0" borderId="1" xfId="0" applyFont="1" applyBorder="1" applyAlignment="1">
      <alignment vertical="center" wrapText="1" shrinkToFit="1"/>
    </xf>
    <xf numFmtId="0" fontId="26" fillId="0" borderId="1" xfId="0" quotePrefix="1" applyFont="1" applyBorder="1" applyAlignment="1">
      <alignment vertical="center" wrapText="1"/>
    </xf>
    <xf numFmtId="3" fontId="26" fillId="0" borderId="1" xfId="0" applyNumberFormat="1" applyFont="1" applyBorder="1">
      <alignment vertical="center"/>
    </xf>
    <xf numFmtId="177" fontId="16" fillId="0" borderId="1" xfId="5" applyNumberFormat="1" applyFont="1" applyBorder="1" applyAlignment="1">
      <alignment vertical="center" wrapText="1"/>
    </xf>
    <xf numFmtId="0" fontId="16" fillId="0" borderId="1" xfId="5" applyFont="1" applyBorder="1" applyAlignment="1">
      <alignment vertical="center" wrapText="1" shrinkToFit="1"/>
    </xf>
    <xf numFmtId="0" fontId="16" fillId="0" borderId="1" xfId="5" applyFont="1" applyBorder="1" applyAlignment="1">
      <alignment vertical="center" shrinkToFit="1"/>
    </xf>
    <xf numFmtId="3" fontId="16" fillId="0" borderId="1" xfId="5" applyNumberFormat="1" applyFont="1" applyBorder="1">
      <alignment vertical="center"/>
    </xf>
    <xf numFmtId="0" fontId="16" fillId="0" borderId="2" xfId="5" applyFont="1" applyBorder="1" applyAlignment="1">
      <alignment vertical="center" shrinkToFit="1"/>
    </xf>
    <xf numFmtId="177" fontId="16" fillId="0" borderId="1" xfId="5" applyNumberFormat="1" applyFont="1" applyBorder="1">
      <alignment vertical="center"/>
    </xf>
    <xf numFmtId="3" fontId="16" fillId="0" borderId="1" xfId="3" applyNumberFormat="1" applyFont="1" applyFill="1" applyBorder="1" applyAlignment="1">
      <alignment vertical="center"/>
    </xf>
    <xf numFmtId="38" fontId="16" fillId="0" borderId="1" xfId="5" applyNumberFormat="1" applyFont="1" applyBorder="1" applyAlignment="1">
      <alignment vertical="center" wrapText="1"/>
    </xf>
    <xf numFmtId="49" fontId="16" fillId="0" borderId="1" xfId="5" applyNumberFormat="1" applyFont="1" applyBorder="1" applyAlignment="1">
      <alignment vertical="center" wrapText="1"/>
    </xf>
    <xf numFmtId="176" fontId="16" fillId="0" borderId="1" xfId="5" applyNumberFormat="1" applyFont="1" applyBorder="1">
      <alignment vertical="center"/>
    </xf>
    <xf numFmtId="177" fontId="26" fillId="0" borderId="1" xfId="0" applyNumberFormat="1" applyFont="1" applyBorder="1">
      <alignment vertical="center"/>
    </xf>
    <xf numFmtId="38" fontId="26" fillId="0" borderId="1" xfId="2" applyFont="1" applyFill="1" applyBorder="1" applyAlignment="1">
      <alignment vertical="center" shrinkToFit="1"/>
    </xf>
    <xf numFmtId="177" fontId="26" fillId="0" borderId="1" xfId="0" applyNumberFormat="1" applyFont="1" applyBorder="1" applyAlignment="1">
      <alignment vertical="center" shrinkToFit="1"/>
    </xf>
    <xf numFmtId="49" fontId="16" fillId="0" borderId="1" xfId="0" applyNumberFormat="1" applyFont="1" applyBorder="1" applyAlignment="1">
      <alignment vertical="center" wrapText="1"/>
    </xf>
    <xf numFmtId="14" fontId="16" fillId="0" borderId="1" xfId="0" applyNumberFormat="1" applyFont="1" applyBorder="1" applyAlignment="1">
      <alignment vertical="center" wrapText="1"/>
    </xf>
    <xf numFmtId="49" fontId="26" fillId="0" borderId="1" xfId="0" applyNumberFormat="1" applyFont="1" applyBorder="1" applyAlignment="1">
      <alignment vertical="center" wrapText="1"/>
    </xf>
    <xf numFmtId="180" fontId="26" fillId="0" borderId="1" xfId="0" applyNumberFormat="1" applyFont="1" applyBorder="1" applyAlignment="1">
      <alignment vertical="center" wrapText="1"/>
    </xf>
    <xf numFmtId="38" fontId="26" fillId="0" borderId="1" xfId="2" applyFont="1" applyFill="1" applyBorder="1" applyAlignment="1">
      <alignment horizontal="right" vertical="center" wrapText="1"/>
    </xf>
    <xf numFmtId="0" fontId="16" fillId="0" borderId="1" xfId="0" applyFont="1" applyBorder="1" applyAlignment="1">
      <alignment horizontal="center" vertical="center"/>
    </xf>
    <xf numFmtId="0" fontId="26" fillId="0" borderId="1" xfId="0" applyFont="1" applyBorder="1" applyAlignment="1">
      <alignment horizontal="right" vertical="center"/>
    </xf>
    <xf numFmtId="0" fontId="26" fillId="0" borderId="1" xfId="0" applyFont="1" applyBorder="1" applyAlignment="1">
      <alignment horizontal="right" vertical="center" wrapText="1"/>
    </xf>
    <xf numFmtId="0" fontId="16" fillId="0" borderId="1" xfId="0" applyFont="1" applyBorder="1" applyAlignment="1">
      <alignment horizontal="right" vertical="center" wrapText="1"/>
    </xf>
    <xf numFmtId="38" fontId="16" fillId="0" borderId="1" xfId="7" applyNumberFormat="1" applyFont="1" applyBorder="1" applyAlignment="1">
      <alignment horizontal="right" vertical="center" wrapText="1"/>
    </xf>
    <xf numFmtId="177" fontId="26" fillId="0" borderId="1" xfId="7" applyNumberFormat="1" applyFont="1" applyBorder="1" applyAlignment="1">
      <alignment horizontal="right" vertical="center" wrapText="1"/>
    </xf>
    <xf numFmtId="177" fontId="16" fillId="0" borderId="1" xfId="0" applyNumberFormat="1" applyFont="1" applyBorder="1" applyAlignment="1">
      <alignment horizontal="right" vertical="center" wrapText="1" shrinkToFit="1"/>
    </xf>
    <xf numFmtId="0" fontId="16" fillId="0" borderId="1" xfId="5" applyFont="1" applyBorder="1" applyAlignment="1">
      <alignment horizontal="right" vertical="center"/>
    </xf>
    <xf numFmtId="0" fontId="16" fillId="0" borderId="1" xfId="0" applyFont="1" applyBorder="1" applyAlignment="1">
      <alignment horizontal="right" vertical="center"/>
    </xf>
    <xf numFmtId="38" fontId="16" fillId="0" borderId="1" xfId="2" applyFont="1" applyFill="1" applyBorder="1" applyAlignment="1">
      <alignment horizontal="right" vertical="center" wrapText="1"/>
    </xf>
    <xf numFmtId="0" fontId="16" fillId="0" borderId="1" xfId="1" applyFont="1" applyFill="1" applyBorder="1" applyAlignment="1" applyProtection="1">
      <alignment horizontal="right" vertical="center" wrapText="1"/>
    </xf>
    <xf numFmtId="38" fontId="26" fillId="0" borderId="1" xfId="2" applyFont="1" applyFill="1" applyBorder="1" applyAlignment="1">
      <alignment horizontal="right" vertical="center"/>
    </xf>
    <xf numFmtId="178" fontId="16" fillId="0" borderId="1" xfId="0" applyNumberFormat="1" applyFont="1" applyBorder="1" applyAlignment="1">
      <alignment horizontal="right" vertical="center"/>
    </xf>
    <xf numFmtId="178" fontId="16" fillId="0" borderId="1" xfId="0" applyNumberFormat="1" applyFont="1" applyBorder="1" applyAlignment="1">
      <alignment horizontal="right" vertical="center" wrapText="1"/>
    </xf>
    <xf numFmtId="178" fontId="26" fillId="0" borderId="1" xfId="0" applyNumberFormat="1" applyFont="1" applyBorder="1" applyAlignment="1">
      <alignment horizontal="right" vertical="center" wrapText="1"/>
    </xf>
    <xf numFmtId="178" fontId="26" fillId="0" borderId="1" xfId="0" applyNumberFormat="1" applyFont="1" applyBorder="1" applyAlignment="1">
      <alignment horizontal="right" vertical="center"/>
    </xf>
    <xf numFmtId="178" fontId="16" fillId="0" borderId="1" xfId="0" quotePrefix="1" applyNumberFormat="1" applyFont="1" applyBorder="1" applyAlignment="1">
      <alignment horizontal="right" vertical="center" wrapText="1"/>
    </xf>
    <xf numFmtId="178" fontId="16" fillId="0" borderId="1" xfId="7" quotePrefix="1" applyNumberFormat="1" applyFont="1" applyBorder="1" applyAlignment="1">
      <alignment horizontal="right" vertical="center" wrapText="1"/>
    </xf>
    <xf numFmtId="178" fontId="26" fillId="0" borderId="1" xfId="7" applyNumberFormat="1" applyFont="1" applyBorder="1" applyAlignment="1">
      <alignment horizontal="right" vertical="center" wrapText="1"/>
    </xf>
    <xf numFmtId="178" fontId="16" fillId="0" borderId="1" xfId="7" applyNumberFormat="1" applyFont="1" applyBorder="1" applyAlignment="1">
      <alignment horizontal="right" vertical="center" wrapText="1"/>
    </xf>
    <xf numFmtId="178" fontId="16" fillId="0" borderId="1" xfId="0" applyNumberFormat="1" applyFont="1" applyBorder="1" applyAlignment="1">
      <alignment horizontal="right" vertical="center" wrapText="1" shrinkToFit="1"/>
    </xf>
    <xf numFmtId="178" fontId="16" fillId="0" borderId="1" xfId="0" applyNumberFormat="1" applyFont="1" applyBorder="1" applyAlignment="1">
      <alignment horizontal="right" vertical="center" shrinkToFit="1"/>
    </xf>
    <xf numFmtId="178" fontId="16" fillId="0" borderId="1" xfId="0" quotePrefix="1" applyNumberFormat="1" applyFont="1" applyBorder="1" applyAlignment="1">
      <alignment horizontal="right" vertical="center" shrinkToFit="1"/>
    </xf>
    <xf numFmtId="178" fontId="16" fillId="0" borderId="1" xfId="0" quotePrefix="1" applyNumberFormat="1" applyFont="1" applyBorder="1" applyAlignment="1">
      <alignment horizontal="right" vertical="center"/>
    </xf>
    <xf numFmtId="178" fontId="16" fillId="0" borderId="1" xfId="8" quotePrefix="1" applyNumberFormat="1" applyFont="1" applyBorder="1" applyAlignment="1">
      <alignment horizontal="right" vertical="center"/>
    </xf>
    <xf numFmtId="178" fontId="16" fillId="0" borderId="1" xfId="5" quotePrefix="1" applyNumberFormat="1" applyFont="1" applyBorder="1" applyAlignment="1">
      <alignment horizontal="right" vertical="center"/>
    </xf>
    <xf numFmtId="178" fontId="16" fillId="0" borderId="1" xfId="5" applyNumberFormat="1" applyFont="1" applyBorder="1" applyAlignment="1">
      <alignment horizontal="right" vertical="center"/>
    </xf>
    <xf numFmtId="179" fontId="16" fillId="0" borderId="1" xfId="0" applyNumberFormat="1" applyFont="1" applyBorder="1" applyAlignment="1">
      <alignment horizontal="right" vertical="center"/>
    </xf>
    <xf numFmtId="179" fontId="16" fillId="0" borderId="1" xfId="0" applyNumberFormat="1" applyFont="1" applyBorder="1" applyAlignment="1">
      <alignment horizontal="right" vertical="center" wrapText="1"/>
    </xf>
    <xf numFmtId="178" fontId="16" fillId="0" borderId="1" xfId="5" applyNumberFormat="1" applyFont="1" applyBorder="1" applyAlignment="1">
      <alignment horizontal="right" vertical="center" wrapText="1"/>
    </xf>
    <xf numFmtId="14" fontId="26" fillId="0" borderId="1" xfId="0" applyNumberFormat="1" applyFont="1" applyBorder="1" applyAlignment="1">
      <alignment horizontal="right" vertical="center"/>
    </xf>
    <xf numFmtId="178" fontId="16" fillId="0" borderId="1" xfId="2" applyNumberFormat="1" applyFont="1" applyFill="1" applyBorder="1" applyAlignment="1">
      <alignment horizontal="right" vertical="center"/>
    </xf>
    <xf numFmtId="178" fontId="16" fillId="0" borderId="1" xfId="3" applyNumberFormat="1" applyFont="1" applyFill="1" applyBorder="1" applyAlignment="1">
      <alignment horizontal="right" vertical="center"/>
    </xf>
    <xf numFmtId="178" fontId="26" fillId="0" borderId="1" xfId="0" quotePrefix="1" applyNumberFormat="1" applyFont="1" applyBorder="1" applyAlignment="1">
      <alignment horizontal="right" vertical="center" shrinkToFit="1"/>
    </xf>
    <xf numFmtId="178" fontId="26" fillId="0" borderId="1" xfId="0" applyNumberFormat="1" applyFont="1" applyBorder="1" applyAlignment="1">
      <alignment horizontal="right" vertical="center" wrapText="1" shrinkToFit="1"/>
    </xf>
    <xf numFmtId="178" fontId="26" fillId="0" borderId="1" xfId="0" applyNumberFormat="1" applyFont="1" applyBorder="1" applyAlignment="1">
      <alignment horizontal="right" vertical="center" shrinkToFit="1"/>
    </xf>
    <xf numFmtId="178" fontId="26" fillId="0" borderId="1" xfId="2" applyNumberFormat="1" applyFont="1" applyFill="1" applyBorder="1" applyAlignment="1">
      <alignment horizontal="right" vertical="center" wrapText="1"/>
    </xf>
    <xf numFmtId="181" fontId="26" fillId="0" borderId="1" xfId="0" applyNumberFormat="1" applyFont="1" applyBorder="1" applyAlignment="1">
      <alignment horizontal="right" vertical="center" wrapText="1"/>
    </xf>
    <xf numFmtId="0" fontId="26" fillId="0" borderId="1" xfId="0" applyFont="1" applyBorder="1" applyAlignment="1">
      <alignment horizontal="center" vertical="center"/>
    </xf>
    <xf numFmtId="0" fontId="26"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1" xfId="7" applyFont="1" applyBorder="1" applyAlignment="1">
      <alignment horizontal="center" vertical="center" wrapText="1"/>
    </xf>
    <xf numFmtId="0" fontId="26" fillId="0" borderId="1" xfId="7" applyFont="1" applyBorder="1" applyAlignment="1">
      <alignment horizontal="center" vertical="center"/>
    </xf>
    <xf numFmtId="0" fontId="16" fillId="0" borderId="1" xfId="5" applyFont="1" applyBorder="1" applyAlignment="1">
      <alignment horizontal="center" vertical="center"/>
    </xf>
    <xf numFmtId="38" fontId="16" fillId="0" borderId="1" xfId="2" applyFont="1" applyFill="1" applyBorder="1" applyAlignment="1">
      <alignment horizontal="center" vertical="center"/>
    </xf>
    <xf numFmtId="14" fontId="16" fillId="0" borderId="1" xfId="5" applyNumberFormat="1" applyFont="1" applyBorder="1" applyAlignment="1">
      <alignment horizontal="center" vertical="center"/>
    </xf>
    <xf numFmtId="0" fontId="16" fillId="0" borderId="1" xfId="5" applyFont="1" applyBorder="1" applyAlignment="1">
      <alignment horizontal="center" vertical="center" wrapText="1"/>
    </xf>
    <xf numFmtId="14" fontId="16" fillId="0" borderId="1" xfId="5" applyNumberFormat="1" applyFont="1" applyBorder="1" applyAlignment="1">
      <alignment horizontal="center" vertical="center" wrapText="1"/>
    </xf>
    <xf numFmtId="0" fontId="26" fillId="0" borderId="1" xfId="0" applyFont="1" applyBorder="1" applyAlignment="1">
      <alignment horizontal="center" vertical="center" shrinkToFit="1"/>
    </xf>
    <xf numFmtId="20" fontId="26" fillId="0" borderId="1" xfId="0" applyNumberFormat="1" applyFont="1" applyBorder="1" applyAlignment="1">
      <alignment horizontal="center" vertical="center"/>
    </xf>
    <xf numFmtId="38" fontId="26" fillId="0" borderId="1" xfId="2" applyFont="1" applyFill="1" applyBorder="1" applyAlignment="1">
      <alignment horizontal="center" vertical="center"/>
    </xf>
    <xf numFmtId="178" fontId="26" fillId="0" borderId="1" xfId="0" applyNumberFormat="1" applyFont="1" applyBorder="1" applyAlignment="1">
      <alignment vertical="center" wrapText="1"/>
    </xf>
    <xf numFmtId="0" fontId="26" fillId="0" borderId="1" xfId="0" applyFont="1" applyBorder="1" applyAlignment="1">
      <alignment vertical="center" wrapText="1"/>
    </xf>
    <xf numFmtId="49" fontId="26" fillId="0" borderId="1" xfId="0" applyNumberFormat="1" applyFont="1" applyBorder="1" applyAlignment="1">
      <alignment vertical="center" wrapText="1"/>
    </xf>
    <xf numFmtId="0" fontId="26" fillId="0" borderId="1" xfId="0" applyFont="1" applyBorder="1" applyAlignment="1">
      <alignment vertical="center" shrinkToFit="1"/>
    </xf>
    <xf numFmtId="0" fontId="26" fillId="0" borderId="1" xfId="0" applyFont="1" applyBorder="1" applyAlignment="1">
      <alignment vertical="center" wrapText="1" shrinkToFit="1"/>
    </xf>
    <xf numFmtId="0" fontId="4" fillId="0" borderId="0" xfId="0" applyFont="1" applyAlignment="1">
      <alignment horizontal="center" vertical="center" wrapText="1"/>
    </xf>
    <xf numFmtId="0" fontId="0" fillId="0" borderId="0" xfId="0" applyAlignment="1">
      <alignment vertical="center"/>
    </xf>
  </cellXfs>
  <cellStyles count="9">
    <cellStyle name="ハイパーリンク" xfId="1" builtinId="8"/>
    <cellStyle name="桁区切り" xfId="2" builtinId="6"/>
    <cellStyle name="桁区切り 2" xfId="3" xr:uid="{00000000-0005-0000-0000-000003000000}"/>
    <cellStyle name="桁区切り 3" xfId="4" xr:uid="{00000000-0005-0000-0000-000004000000}"/>
    <cellStyle name="標準" xfId="0" builtinId="0"/>
    <cellStyle name="標準 2" xfId="5" xr:uid="{00000000-0005-0000-0000-000005000000}"/>
    <cellStyle name="標準 3" xfId="6" xr:uid="{00000000-0005-0000-0000-000006000000}"/>
    <cellStyle name="標準 4" xfId="7" xr:uid="{00000000-0005-0000-0000-000007000000}"/>
    <cellStyle name="標準_様式４"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alcChain.xml" Type="http://schemas.openxmlformats.org/officeDocument/2006/relationships/calcChain"/><Relationship Id="rId6" Target="../customXml/item1.xml" Type="http://schemas.openxmlformats.org/officeDocument/2006/relationships/customXml"/><Relationship Id="rId7" Target="../customXml/item2.xml" Type="http://schemas.openxmlformats.org/officeDocument/2006/relationships/customXml"/></Relationships>
</file>

<file path=xl/drawings/drawing1.xml><?xml version="1.0" encoding="utf-8"?>
<xdr:wsDr xmlns:xdr="http://schemas.openxmlformats.org/drawingml/2006/spreadsheetDrawing" xmlns:a="http://schemas.openxmlformats.org/drawingml/2006/main">
  <xdr:oneCellAnchor>
    <xdr:from>
      <xdr:col>10</xdr:col>
      <xdr:colOff>28800</xdr:colOff>
      <xdr:row>0</xdr:row>
      <xdr:rowOff>70581</xdr:rowOff>
    </xdr:from>
    <xdr:ext cx="563231" cy="275717"/>
    <xdr:sp macro="" textlink="">
      <xdr:nvSpPr>
        <xdr:cNvPr id="2" name="テキスト ボックス 1">
          <a:extLst>
            <a:ext uri="{FF2B5EF4-FFF2-40B4-BE49-F238E27FC236}">
              <a16:creationId xmlns:a16="http://schemas.microsoft.com/office/drawing/2014/main" id="{7D5A99F5-F6CA-8464-20E6-F4C53F804192}"/>
            </a:ext>
          </a:extLst>
        </xdr:cNvPr>
        <xdr:cNvSpPr txBox="1"/>
      </xdr:nvSpPr>
      <xdr:spPr>
        <a:xfrm>
          <a:off x="11594871" y="70581"/>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mailto:&#20837;&#20250;&#37329;@20,000&#20250;&#36027;@48,000" TargetMode="External" Type="http://schemas.openxmlformats.org/officeDocument/2006/relationships/hyperlink"/><Relationship Id="rId2" Target="../printerSettings/printerSettings1.bin" Type="http://schemas.openxmlformats.org/officeDocument/2006/relationships/printerSettings"/><Relationship Id="rId3" Target="../drawings/drawing1.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925"/>
  <sheetViews>
    <sheetView tabSelected="1" view="pageBreakPreview" zoomScale="70" zoomScaleNormal="100" zoomScaleSheetLayoutView="70" workbookViewId="0">
      <pane ySplit="3" topLeftCell="A4" activePane="bottomLeft" state="frozen"/>
      <selection pane="bottomLeft" sqref="A1:K1"/>
    </sheetView>
  </sheetViews>
  <sheetFormatPr defaultColWidth="9" defaultRowHeight="13.5"/>
  <cols>
    <col min="1" max="1" width="9" style="1" customWidth="1"/>
    <col min="2" max="2" width="18.125" style="3" customWidth="1"/>
    <col min="3" max="3" width="25" style="1" customWidth="1"/>
    <col min="4" max="4" width="25" style="3" customWidth="1"/>
    <col min="5" max="5" width="15.375" style="3" customWidth="1"/>
    <col min="6" max="6" width="14" style="8" customWidth="1"/>
    <col min="7" max="7" width="17.375" style="14" customWidth="1"/>
    <col min="8" max="8" width="17.75" style="17" customWidth="1"/>
    <col min="9" max="9" width="22" style="1" customWidth="1"/>
    <col min="10" max="11" width="9.25" style="14" customWidth="1"/>
    <col min="12" max="16384" width="9" style="1"/>
  </cols>
  <sheetData>
    <row r="1" spans="1:11" ht="31.7" customHeight="1">
      <c r="A1" s="143" t="s">
        <v>0</v>
      </c>
      <c r="B1" s="143"/>
      <c r="C1" s="144"/>
      <c r="D1" s="144"/>
      <c r="E1" s="144"/>
      <c r="F1" s="144"/>
      <c r="G1" s="144"/>
      <c r="H1" s="144"/>
      <c r="I1" s="144"/>
      <c r="J1" s="144"/>
      <c r="K1" s="144"/>
    </row>
    <row r="2" spans="1:11" ht="13.7" customHeight="1"/>
    <row r="3" spans="1:11" ht="48" customHeight="1">
      <c r="A3" s="6" t="s">
        <v>1</v>
      </c>
      <c r="B3" s="5" t="s">
        <v>2</v>
      </c>
      <c r="C3" s="6" t="s">
        <v>3</v>
      </c>
      <c r="D3" s="5" t="s">
        <v>4</v>
      </c>
      <c r="E3" s="6" t="s">
        <v>5</v>
      </c>
      <c r="F3" s="9" t="s">
        <v>6</v>
      </c>
      <c r="G3" s="6" t="s">
        <v>7</v>
      </c>
      <c r="H3" s="18" t="s">
        <v>8</v>
      </c>
      <c r="I3" s="6" t="s">
        <v>9</v>
      </c>
      <c r="J3" s="6" t="s">
        <v>10</v>
      </c>
      <c r="K3" s="6" t="s">
        <v>11</v>
      </c>
    </row>
    <row r="4" spans="1:11" s="22" customFormat="1" ht="36.950000000000003" customHeight="1">
      <c r="A4" s="31" t="s">
        <v>12</v>
      </c>
      <c r="B4" s="32" t="s">
        <v>13</v>
      </c>
      <c r="C4" s="33" t="s">
        <v>14</v>
      </c>
      <c r="D4" s="34" t="s">
        <v>15</v>
      </c>
      <c r="E4" s="34" t="s">
        <v>16</v>
      </c>
      <c r="F4" s="35">
        <v>205941456</v>
      </c>
      <c r="G4" s="87" t="s">
        <v>17</v>
      </c>
      <c r="H4" s="99">
        <v>41362</v>
      </c>
      <c r="I4" s="87" t="s">
        <v>17</v>
      </c>
      <c r="J4" s="87" t="s">
        <v>18</v>
      </c>
      <c r="K4" s="87" t="s">
        <v>19</v>
      </c>
    </row>
    <row r="5" spans="1:11" s="22" customFormat="1" ht="36.950000000000003" customHeight="1">
      <c r="A5" s="31" t="s">
        <v>12</v>
      </c>
      <c r="B5" s="32" t="s">
        <v>13</v>
      </c>
      <c r="C5" s="33" t="s">
        <v>20</v>
      </c>
      <c r="D5" s="34" t="s">
        <v>21</v>
      </c>
      <c r="E5" s="34" t="s">
        <v>22</v>
      </c>
      <c r="F5" s="35">
        <v>95654036</v>
      </c>
      <c r="G5" s="87" t="s">
        <v>17</v>
      </c>
      <c r="H5" s="99">
        <v>41362</v>
      </c>
      <c r="I5" s="87" t="s">
        <v>17</v>
      </c>
      <c r="J5" s="87" t="s">
        <v>18</v>
      </c>
      <c r="K5" s="87" t="s">
        <v>19</v>
      </c>
    </row>
    <row r="6" spans="1:11" s="22" customFormat="1" ht="36.950000000000003" customHeight="1">
      <c r="A6" s="31" t="s">
        <v>12</v>
      </c>
      <c r="B6" s="32" t="s">
        <v>13</v>
      </c>
      <c r="C6" s="33" t="s">
        <v>20</v>
      </c>
      <c r="D6" s="34" t="s">
        <v>21</v>
      </c>
      <c r="E6" s="34" t="s">
        <v>23</v>
      </c>
      <c r="F6" s="35">
        <v>3340498</v>
      </c>
      <c r="G6" s="87" t="s">
        <v>17</v>
      </c>
      <c r="H6" s="100" t="s">
        <v>24</v>
      </c>
      <c r="I6" s="87" t="s">
        <v>17</v>
      </c>
      <c r="J6" s="87" t="s">
        <v>18</v>
      </c>
      <c r="K6" s="87" t="s">
        <v>19</v>
      </c>
    </row>
    <row r="7" spans="1:11" s="22" customFormat="1" ht="36.950000000000003" customHeight="1">
      <c r="A7" s="31" t="s">
        <v>12</v>
      </c>
      <c r="B7" s="32" t="s">
        <v>13</v>
      </c>
      <c r="C7" s="33" t="s">
        <v>25</v>
      </c>
      <c r="D7" s="34" t="s">
        <v>26</v>
      </c>
      <c r="E7" s="34" t="s">
        <v>23</v>
      </c>
      <c r="F7" s="36">
        <v>2000000</v>
      </c>
      <c r="G7" s="87" t="s">
        <v>17</v>
      </c>
      <c r="H7" s="100" t="s">
        <v>27</v>
      </c>
      <c r="I7" s="87" t="s">
        <v>17</v>
      </c>
      <c r="J7" s="87" t="s">
        <v>28</v>
      </c>
      <c r="K7" s="87" t="s">
        <v>19</v>
      </c>
    </row>
    <row r="8" spans="1:11" s="23" customFormat="1" ht="129" customHeight="1">
      <c r="A8" s="31" t="s">
        <v>29</v>
      </c>
      <c r="B8" s="32" t="s">
        <v>30</v>
      </c>
      <c r="C8" s="37" t="s">
        <v>31</v>
      </c>
      <c r="D8" s="34" t="s">
        <v>32</v>
      </c>
      <c r="E8" s="37" t="s">
        <v>33</v>
      </c>
      <c r="F8" s="86" t="s">
        <v>34</v>
      </c>
      <c r="G8" s="88" t="s">
        <v>35</v>
      </c>
      <c r="H8" s="101" t="s">
        <v>36</v>
      </c>
      <c r="I8" s="37" t="s">
        <v>37</v>
      </c>
      <c r="J8" s="87" t="s">
        <v>28</v>
      </c>
      <c r="K8" s="125" t="s">
        <v>38</v>
      </c>
    </row>
    <row r="9" spans="1:11" s="23" customFormat="1" ht="36.950000000000003" customHeight="1">
      <c r="A9" s="31" t="s">
        <v>29</v>
      </c>
      <c r="B9" s="32" t="s">
        <v>30</v>
      </c>
      <c r="C9" s="37" t="s">
        <v>39</v>
      </c>
      <c r="D9" s="34" t="s">
        <v>40</v>
      </c>
      <c r="E9" s="37" t="s">
        <v>41</v>
      </c>
      <c r="F9" s="86" t="s">
        <v>42</v>
      </c>
      <c r="G9" s="88" t="s">
        <v>43</v>
      </c>
      <c r="H9" s="101" t="s">
        <v>44</v>
      </c>
      <c r="I9" s="37" t="s">
        <v>45</v>
      </c>
      <c r="J9" s="87" t="s">
        <v>28</v>
      </c>
      <c r="K9" s="125" t="s">
        <v>38</v>
      </c>
    </row>
    <row r="10" spans="1:11" s="24" customFormat="1" ht="57" customHeight="1">
      <c r="A10" s="39" t="s">
        <v>29</v>
      </c>
      <c r="B10" s="40" t="s">
        <v>46</v>
      </c>
      <c r="C10" s="37" t="s">
        <v>47</v>
      </c>
      <c r="D10" s="34" t="s">
        <v>32</v>
      </c>
      <c r="E10" s="37" t="s">
        <v>48</v>
      </c>
      <c r="F10" s="38">
        <v>100000</v>
      </c>
      <c r="G10" s="41">
        <v>100000</v>
      </c>
      <c r="H10" s="101" t="s">
        <v>49</v>
      </c>
      <c r="I10" s="37" t="s">
        <v>50</v>
      </c>
      <c r="J10" s="87" t="s">
        <v>28</v>
      </c>
      <c r="K10" s="126" t="s">
        <v>19</v>
      </c>
    </row>
    <row r="11" spans="1:11" s="25" customFormat="1" ht="84.4" customHeight="1">
      <c r="A11" s="37" t="s">
        <v>51</v>
      </c>
      <c r="B11" s="40" t="s">
        <v>52</v>
      </c>
      <c r="C11" s="37" t="s">
        <v>53</v>
      </c>
      <c r="D11" s="34" t="s">
        <v>54</v>
      </c>
      <c r="E11" s="37" t="s">
        <v>55</v>
      </c>
      <c r="F11" s="38">
        <v>104597</v>
      </c>
      <c r="G11" s="41"/>
      <c r="H11" s="138" t="s">
        <v>56</v>
      </c>
      <c r="I11" s="37"/>
      <c r="J11" s="126" t="s">
        <v>57</v>
      </c>
      <c r="K11" s="126" t="s">
        <v>19</v>
      </c>
    </row>
    <row r="12" spans="1:11" s="25" customFormat="1" ht="80.650000000000006" customHeight="1">
      <c r="A12" s="37" t="s">
        <v>51</v>
      </c>
      <c r="B12" s="40" t="s">
        <v>52</v>
      </c>
      <c r="C12" s="37" t="s">
        <v>58</v>
      </c>
      <c r="D12" s="34" t="s">
        <v>59</v>
      </c>
      <c r="E12" s="37" t="s">
        <v>55</v>
      </c>
      <c r="F12" s="38">
        <v>134580</v>
      </c>
      <c r="G12" s="41"/>
      <c r="H12" s="138" t="s">
        <v>56</v>
      </c>
      <c r="I12" s="37"/>
      <c r="J12" s="126" t="s">
        <v>57</v>
      </c>
      <c r="K12" s="126" t="s">
        <v>19</v>
      </c>
    </row>
    <row r="13" spans="1:11" s="25" customFormat="1" ht="77.25" customHeight="1">
      <c r="A13" s="37" t="s">
        <v>51</v>
      </c>
      <c r="B13" s="40" t="s">
        <v>52</v>
      </c>
      <c r="C13" s="37" t="s">
        <v>60</v>
      </c>
      <c r="D13" s="34" t="s">
        <v>61</v>
      </c>
      <c r="E13" s="37" t="s">
        <v>55</v>
      </c>
      <c r="F13" s="38">
        <v>276967</v>
      </c>
      <c r="G13" s="41"/>
      <c r="H13" s="138" t="s">
        <v>56</v>
      </c>
      <c r="I13" s="37"/>
      <c r="J13" s="126" t="s">
        <v>57</v>
      </c>
      <c r="K13" s="126" t="s">
        <v>19</v>
      </c>
    </row>
    <row r="14" spans="1:11" s="25" customFormat="1" ht="70.150000000000006" customHeight="1">
      <c r="A14" s="37" t="s">
        <v>51</v>
      </c>
      <c r="B14" s="40" t="s">
        <v>52</v>
      </c>
      <c r="C14" s="37" t="s">
        <v>62</v>
      </c>
      <c r="D14" s="34" t="s">
        <v>63</v>
      </c>
      <c r="E14" s="37" t="s">
        <v>55</v>
      </c>
      <c r="F14" s="38">
        <v>361290</v>
      </c>
      <c r="G14" s="41"/>
      <c r="H14" s="138" t="s">
        <v>56</v>
      </c>
      <c r="I14" s="37"/>
      <c r="J14" s="126" t="s">
        <v>57</v>
      </c>
      <c r="K14" s="126" t="s">
        <v>19</v>
      </c>
    </row>
    <row r="15" spans="1:11" s="25" customFormat="1" ht="57" customHeight="1">
      <c r="A15" s="37" t="s">
        <v>51</v>
      </c>
      <c r="B15" s="40" t="s">
        <v>52</v>
      </c>
      <c r="C15" s="37" t="s">
        <v>64</v>
      </c>
      <c r="D15" s="34" t="s">
        <v>65</v>
      </c>
      <c r="E15" s="37" t="s">
        <v>66</v>
      </c>
      <c r="F15" s="38">
        <v>430000</v>
      </c>
      <c r="G15" s="41">
        <v>430000</v>
      </c>
      <c r="H15" s="102">
        <v>41058</v>
      </c>
      <c r="I15" s="37" t="s">
        <v>67</v>
      </c>
      <c r="J15" s="126" t="s">
        <v>57</v>
      </c>
      <c r="K15" s="126" t="s">
        <v>19</v>
      </c>
    </row>
    <row r="16" spans="1:11" s="25" customFormat="1" ht="70.7" customHeight="1">
      <c r="A16" s="37" t="s">
        <v>51</v>
      </c>
      <c r="B16" s="40" t="s">
        <v>52</v>
      </c>
      <c r="C16" s="37" t="s">
        <v>68</v>
      </c>
      <c r="D16" s="34" t="s">
        <v>69</v>
      </c>
      <c r="E16" s="37" t="s">
        <v>55</v>
      </c>
      <c r="F16" s="38">
        <v>140554554</v>
      </c>
      <c r="G16" s="41"/>
      <c r="H16" s="138" t="s">
        <v>56</v>
      </c>
      <c r="I16" s="37"/>
      <c r="J16" s="87" t="s">
        <v>28</v>
      </c>
      <c r="K16" s="126" t="s">
        <v>19</v>
      </c>
    </row>
    <row r="17" spans="1:11" s="25" customFormat="1" ht="33.4" customHeight="1">
      <c r="A17" s="37" t="s">
        <v>51</v>
      </c>
      <c r="B17" s="40" t="s">
        <v>52</v>
      </c>
      <c r="C17" s="37" t="s">
        <v>70</v>
      </c>
      <c r="D17" s="34" t="s">
        <v>71</v>
      </c>
      <c r="E17" s="37" t="s">
        <v>72</v>
      </c>
      <c r="F17" s="38">
        <v>463960</v>
      </c>
      <c r="G17" s="41"/>
      <c r="H17" s="102" t="s">
        <v>73</v>
      </c>
      <c r="I17" s="37"/>
      <c r="J17" s="87" t="s">
        <v>28</v>
      </c>
      <c r="K17" s="126" t="s">
        <v>19</v>
      </c>
    </row>
    <row r="18" spans="1:11" s="25" customFormat="1" ht="32.1" customHeight="1">
      <c r="A18" s="37" t="s">
        <v>51</v>
      </c>
      <c r="B18" s="40" t="s">
        <v>52</v>
      </c>
      <c r="C18" s="37" t="s">
        <v>74</v>
      </c>
      <c r="D18" s="34" t="s">
        <v>75</v>
      </c>
      <c r="E18" s="37" t="s">
        <v>72</v>
      </c>
      <c r="F18" s="38">
        <v>127485</v>
      </c>
      <c r="G18" s="41"/>
      <c r="H18" s="102">
        <v>41086</v>
      </c>
      <c r="I18" s="37"/>
      <c r="J18" s="126" t="s">
        <v>76</v>
      </c>
      <c r="K18" s="126" t="s">
        <v>19</v>
      </c>
    </row>
    <row r="19" spans="1:11" s="25" customFormat="1" ht="31.5" customHeight="1">
      <c r="A19" s="37" t="s">
        <v>51</v>
      </c>
      <c r="B19" s="40" t="s">
        <v>52</v>
      </c>
      <c r="C19" s="37" t="s">
        <v>77</v>
      </c>
      <c r="D19" s="34" t="s">
        <v>78</v>
      </c>
      <c r="E19" s="37" t="s">
        <v>79</v>
      </c>
      <c r="F19" s="38">
        <v>150000</v>
      </c>
      <c r="G19" s="41"/>
      <c r="H19" s="102">
        <v>41022</v>
      </c>
      <c r="I19" s="37"/>
      <c r="J19" s="126" t="s">
        <v>76</v>
      </c>
      <c r="K19" s="126" t="s">
        <v>19</v>
      </c>
    </row>
    <row r="20" spans="1:11" s="25" customFormat="1" ht="24">
      <c r="A20" s="37" t="s">
        <v>51</v>
      </c>
      <c r="B20" s="40" t="s">
        <v>52</v>
      </c>
      <c r="C20" s="37" t="s">
        <v>80</v>
      </c>
      <c r="D20" s="34" t="s">
        <v>81</v>
      </c>
      <c r="E20" s="37" t="s">
        <v>79</v>
      </c>
      <c r="F20" s="38">
        <v>150000</v>
      </c>
      <c r="G20" s="41"/>
      <c r="H20" s="102">
        <v>41057</v>
      </c>
      <c r="I20" s="37"/>
      <c r="J20" s="126" t="s">
        <v>76</v>
      </c>
      <c r="K20" s="126" t="s">
        <v>19</v>
      </c>
    </row>
    <row r="21" spans="1:11" s="25" customFormat="1" ht="31.5" customHeight="1">
      <c r="A21" s="37" t="s">
        <v>51</v>
      </c>
      <c r="B21" s="40" t="s">
        <v>52</v>
      </c>
      <c r="C21" s="37" t="s">
        <v>82</v>
      </c>
      <c r="D21" s="34" t="s">
        <v>83</v>
      </c>
      <c r="E21" s="37" t="s">
        <v>55</v>
      </c>
      <c r="F21" s="38">
        <v>151896</v>
      </c>
      <c r="G21" s="41"/>
      <c r="H21" s="102">
        <v>41045</v>
      </c>
      <c r="I21" s="37"/>
      <c r="J21" s="126" t="s">
        <v>76</v>
      </c>
      <c r="K21" s="126" t="s">
        <v>19</v>
      </c>
    </row>
    <row r="22" spans="1:11" s="25" customFormat="1" ht="74.650000000000006" customHeight="1">
      <c r="A22" s="37" t="s">
        <v>51</v>
      </c>
      <c r="B22" s="40" t="s">
        <v>52</v>
      </c>
      <c r="C22" s="37" t="s">
        <v>84</v>
      </c>
      <c r="D22" s="34" t="s">
        <v>85</v>
      </c>
      <c r="E22" s="37" t="s">
        <v>55</v>
      </c>
      <c r="F22" s="38">
        <v>233159</v>
      </c>
      <c r="G22" s="41"/>
      <c r="H22" s="138" t="s">
        <v>56</v>
      </c>
      <c r="I22" s="37"/>
      <c r="J22" s="126" t="s">
        <v>76</v>
      </c>
      <c r="K22" s="126" t="s">
        <v>19</v>
      </c>
    </row>
    <row r="23" spans="1:11" s="25" customFormat="1" ht="32.85" customHeight="1">
      <c r="A23" s="37" t="s">
        <v>51</v>
      </c>
      <c r="B23" s="40" t="s">
        <v>52</v>
      </c>
      <c r="C23" s="37" t="s">
        <v>86</v>
      </c>
      <c r="D23" s="34" t="s">
        <v>87</v>
      </c>
      <c r="E23" s="37" t="s">
        <v>72</v>
      </c>
      <c r="F23" s="38">
        <v>492650</v>
      </c>
      <c r="G23" s="41"/>
      <c r="H23" s="102" t="s">
        <v>88</v>
      </c>
      <c r="I23" s="37"/>
      <c r="J23" s="126" t="s">
        <v>76</v>
      </c>
      <c r="K23" s="126" t="s">
        <v>19</v>
      </c>
    </row>
    <row r="24" spans="1:11" s="25" customFormat="1" ht="80.650000000000006" customHeight="1">
      <c r="A24" s="37" t="s">
        <v>51</v>
      </c>
      <c r="B24" s="40" t="s">
        <v>52</v>
      </c>
      <c r="C24" s="37" t="s">
        <v>89</v>
      </c>
      <c r="D24" s="34" t="s">
        <v>90</v>
      </c>
      <c r="E24" s="37" t="s">
        <v>55</v>
      </c>
      <c r="F24" s="38">
        <v>3720473</v>
      </c>
      <c r="G24" s="41"/>
      <c r="H24" s="138" t="s">
        <v>56</v>
      </c>
      <c r="I24" s="37"/>
      <c r="J24" s="126" t="s">
        <v>76</v>
      </c>
      <c r="K24" s="126" t="s">
        <v>19</v>
      </c>
    </row>
    <row r="25" spans="1:11" s="25" customFormat="1" ht="83.1" customHeight="1">
      <c r="A25" s="37" t="s">
        <v>51</v>
      </c>
      <c r="B25" s="40" t="s">
        <v>52</v>
      </c>
      <c r="C25" s="37" t="s">
        <v>91</v>
      </c>
      <c r="D25" s="34" t="s">
        <v>92</v>
      </c>
      <c r="E25" s="37" t="s">
        <v>55</v>
      </c>
      <c r="F25" s="38">
        <v>114258</v>
      </c>
      <c r="G25" s="41"/>
      <c r="H25" s="138" t="s">
        <v>56</v>
      </c>
      <c r="I25" s="37"/>
      <c r="J25" s="87" t="s">
        <v>18</v>
      </c>
      <c r="K25" s="126" t="s">
        <v>19</v>
      </c>
    </row>
    <row r="26" spans="1:11" s="25" customFormat="1" ht="75.95" customHeight="1">
      <c r="A26" s="37" t="s">
        <v>51</v>
      </c>
      <c r="B26" s="40" t="s">
        <v>52</v>
      </c>
      <c r="C26" s="37" t="s">
        <v>93</v>
      </c>
      <c r="D26" s="34" t="s">
        <v>94</v>
      </c>
      <c r="E26" s="37" t="s">
        <v>55</v>
      </c>
      <c r="F26" s="38">
        <v>171594</v>
      </c>
      <c r="G26" s="41"/>
      <c r="H26" s="138" t="s">
        <v>56</v>
      </c>
      <c r="I26" s="37"/>
      <c r="J26" s="87" t="s">
        <v>18</v>
      </c>
      <c r="K26" s="126" t="s">
        <v>19</v>
      </c>
    </row>
    <row r="27" spans="1:11" s="25" customFormat="1" ht="72" customHeight="1">
      <c r="A27" s="37" t="s">
        <v>51</v>
      </c>
      <c r="B27" s="40" t="s">
        <v>52</v>
      </c>
      <c r="C27" s="37" t="s">
        <v>95</v>
      </c>
      <c r="D27" s="34" t="s">
        <v>96</v>
      </c>
      <c r="E27" s="37" t="s">
        <v>55</v>
      </c>
      <c r="F27" s="38">
        <v>318278</v>
      </c>
      <c r="G27" s="41"/>
      <c r="H27" s="138" t="s">
        <v>56</v>
      </c>
      <c r="I27" s="37"/>
      <c r="J27" s="87" t="s">
        <v>18</v>
      </c>
      <c r="K27" s="126" t="s">
        <v>19</v>
      </c>
    </row>
    <row r="28" spans="1:11" s="25" customFormat="1" ht="38.1" customHeight="1">
      <c r="A28" s="37" t="s">
        <v>51</v>
      </c>
      <c r="B28" s="40" t="s">
        <v>52</v>
      </c>
      <c r="C28" s="37" t="s">
        <v>97</v>
      </c>
      <c r="D28" s="34" t="s">
        <v>98</v>
      </c>
      <c r="E28" s="37" t="s">
        <v>79</v>
      </c>
      <c r="F28" s="38">
        <v>138663</v>
      </c>
      <c r="G28" s="41"/>
      <c r="H28" s="102">
        <v>41130</v>
      </c>
      <c r="I28" s="37"/>
      <c r="J28" s="126" t="s">
        <v>57</v>
      </c>
      <c r="K28" s="126" t="s">
        <v>19</v>
      </c>
    </row>
    <row r="29" spans="1:11" s="25" customFormat="1" ht="57.6" customHeight="1">
      <c r="A29" s="37" t="s">
        <v>51</v>
      </c>
      <c r="B29" s="40" t="s">
        <v>52</v>
      </c>
      <c r="C29" s="37" t="s">
        <v>99</v>
      </c>
      <c r="D29" s="34" t="s">
        <v>100</v>
      </c>
      <c r="E29" s="37" t="s">
        <v>66</v>
      </c>
      <c r="F29" s="38">
        <v>1500000</v>
      </c>
      <c r="G29" s="42">
        <v>1500000</v>
      </c>
      <c r="H29" s="102">
        <v>41109</v>
      </c>
      <c r="I29" s="37" t="s">
        <v>101</v>
      </c>
      <c r="J29" s="126" t="s">
        <v>57</v>
      </c>
      <c r="K29" s="126" t="s">
        <v>19</v>
      </c>
    </row>
    <row r="30" spans="1:11" s="25" customFormat="1" ht="25.5" customHeight="1">
      <c r="A30" s="37" t="s">
        <v>51</v>
      </c>
      <c r="B30" s="40" t="s">
        <v>52</v>
      </c>
      <c r="C30" s="37" t="s">
        <v>102</v>
      </c>
      <c r="D30" s="34" t="s">
        <v>103</v>
      </c>
      <c r="E30" s="37" t="s">
        <v>79</v>
      </c>
      <c r="F30" s="38">
        <v>268000</v>
      </c>
      <c r="G30" s="41"/>
      <c r="H30" s="102">
        <v>41123</v>
      </c>
      <c r="I30" s="37"/>
      <c r="J30" s="126" t="s">
        <v>57</v>
      </c>
      <c r="K30" s="126" t="s">
        <v>19</v>
      </c>
    </row>
    <row r="31" spans="1:11" s="25" customFormat="1" ht="23.65" customHeight="1">
      <c r="A31" s="37" t="s">
        <v>51</v>
      </c>
      <c r="B31" s="40" t="s">
        <v>52</v>
      </c>
      <c r="C31" s="37" t="s">
        <v>104</v>
      </c>
      <c r="D31" s="34" t="s">
        <v>105</v>
      </c>
      <c r="E31" s="37" t="s">
        <v>79</v>
      </c>
      <c r="F31" s="38">
        <v>1075446</v>
      </c>
      <c r="G31" s="41"/>
      <c r="H31" s="102">
        <v>41151</v>
      </c>
      <c r="I31" s="37"/>
      <c r="J31" s="126" t="s">
        <v>57</v>
      </c>
      <c r="K31" s="126" t="s">
        <v>19</v>
      </c>
    </row>
    <row r="32" spans="1:11" s="25" customFormat="1" ht="23.65" customHeight="1">
      <c r="A32" s="37" t="s">
        <v>51</v>
      </c>
      <c r="B32" s="40" t="s">
        <v>52</v>
      </c>
      <c r="C32" s="37" t="s">
        <v>104</v>
      </c>
      <c r="D32" s="34" t="s">
        <v>105</v>
      </c>
      <c r="E32" s="37" t="s">
        <v>72</v>
      </c>
      <c r="F32" s="38">
        <v>1357463</v>
      </c>
      <c r="G32" s="41"/>
      <c r="H32" s="102">
        <v>41151</v>
      </c>
      <c r="I32" s="37"/>
      <c r="J32" s="126" t="s">
        <v>57</v>
      </c>
      <c r="K32" s="126" t="s">
        <v>19</v>
      </c>
    </row>
    <row r="33" spans="1:11" s="25" customFormat="1" ht="75.95" customHeight="1">
      <c r="A33" s="37" t="s">
        <v>51</v>
      </c>
      <c r="B33" s="40" t="s">
        <v>52</v>
      </c>
      <c r="C33" s="37" t="s">
        <v>106</v>
      </c>
      <c r="D33" s="34" t="s">
        <v>107</v>
      </c>
      <c r="E33" s="37" t="s">
        <v>55</v>
      </c>
      <c r="F33" s="38">
        <v>430025</v>
      </c>
      <c r="G33" s="41"/>
      <c r="H33" s="138" t="s">
        <v>56</v>
      </c>
      <c r="I33" s="37"/>
      <c r="J33" s="126" t="s">
        <v>57</v>
      </c>
      <c r="K33" s="126" t="s">
        <v>19</v>
      </c>
    </row>
    <row r="34" spans="1:11" s="25" customFormat="1" ht="70.7" customHeight="1">
      <c r="A34" s="37" t="s">
        <v>51</v>
      </c>
      <c r="B34" s="40" t="s">
        <v>52</v>
      </c>
      <c r="C34" s="37" t="s">
        <v>108</v>
      </c>
      <c r="D34" s="34" t="s">
        <v>109</v>
      </c>
      <c r="E34" s="37" t="s">
        <v>66</v>
      </c>
      <c r="F34" s="38">
        <v>125000</v>
      </c>
      <c r="G34" s="41">
        <v>125000</v>
      </c>
      <c r="H34" s="102">
        <v>41109</v>
      </c>
      <c r="I34" s="37" t="s">
        <v>110</v>
      </c>
      <c r="J34" s="126" t="s">
        <v>57</v>
      </c>
      <c r="K34" s="126" t="s">
        <v>19</v>
      </c>
    </row>
    <row r="35" spans="1:11" s="25" customFormat="1" ht="28.15" customHeight="1">
      <c r="A35" s="37" t="s">
        <v>51</v>
      </c>
      <c r="B35" s="40" t="s">
        <v>52</v>
      </c>
      <c r="C35" s="37" t="s">
        <v>111</v>
      </c>
      <c r="D35" s="34" t="s">
        <v>112</v>
      </c>
      <c r="E35" s="37" t="s">
        <v>113</v>
      </c>
      <c r="F35" s="38">
        <v>250000</v>
      </c>
      <c r="G35" s="41"/>
      <c r="H35" s="102">
        <v>41165</v>
      </c>
      <c r="I35" s="37"/>
      <c r="J35" s="126" t="s">
        <v>57</v>
      </c>
      <c r="K35" s="126" t="s">
        <v>19</v>
      </c>
    </row>
    <row r="36" spans="1:11" s="25" customFormat="1" ht="30.75" customHeight="1">
      <c r="A36" s="37" t="s">
        <v>51</v>
      </c>
      <c r="B36" s="40" t="s">
        <v>52</v>
      </c>
      <c r="C36" s="37" t="s">
        <v>114</v>
      </c>
      <c r="D36" s="34" t="s">
        <v>69</v>
      </c>
      <c r="E36" s="37" t="s">
        <v>115</v>
      </c>
      <c r="F36" s="38">
        <v>144093</v>
      </c>
      <c r="G36" s="41"/>
      <c r="H36" s="102" t="s">
        <v>116</v>
      </c>
      <c r="I36" s="37"/>
      <c r="J36" s="87" t="s">
        <v>28</v>
      </c>
      <c r="K36" s="126" t="s">
        <v>19</v>
      </c>
    </row>
    <row r="37" spans="1:11" s="25" customFormat="1" ht="83.85" customHeight="1">
      <c r="A37" s="37" t="s">
        <v>51</v>
      </c>
      <c r="B37" s="40" t="s">
        <v>52</v>
      </c>
      <c r="C37" s="37" t="s">
        <v>114</v>
      </c>
      <c r="D37" s="34" t="s">
        <v>69</v>
      </c>
      <c r="E37" s="37" t="s">
        <v>55</v>
      </c>
      <c r="F37" s="38">
        <v>143909406</v>
      </c>
      <c r="G37" s="41"/>
      <c r="H37" s="138" t="s">
        <v>56</v>
      </c>
      <c r="I37" s="37"/>
      <c r="J37" s="87" t="s">
        <v>28</v>
      </c>
      <c r="K37" s="126" t="s">
        <v>19</v>
      </c>
    </row>
    <row r="38" spans="1:11" s="25" customFormat="1" ht="75.95" customHeight="1">
      <c r="A38" s="37" t="s">
        <v>51</v>
      </c>
      <c r="B38" s="40" t="s">
        <v>52</v>
      </c>
      <c r="C38" s="37" t="s">
        <v>117</v>
      </c>
      <c r="D38" s="34" t="s">
        <v>90</v>
      </c>
      <c r="E38" s="37" t="s">
        <v>55</v>
      </c>
      <c r="F38" s="38">
        <v>3687000</v>
      </c>
      <c r="G38" s="41"/>
      <c r="H38" s="138" t="s">
        <v>56</v>
      </c>
      <c r="I38" s="37"/>
      <c r="J38" s="126" t="s">
        <v>76</v>
      </c>
      <c r="K38" s="126" t="s">
        <v>19</v>
      </c>
    </row>
    <row r="39" spans="1:11" s="25" customFormat="1" ht="68.849999999999994" customHeight="1">
      <c r="A39" s="37" t="s">
        <v>51</v>
      </c>
      <c r="B39" s="40" t="s">
        <v>52</v>
      </c>
      <c r="C39" s="37" t="s">
        <v>118</v>
      </c>
      <c r="D39" s="34" t="s">
        <v>94</v>
      </c>
      <c r="E39" s="37" t="s">
        <v>55</v>
      </c>
      <c r="F39" s="38">
        <v>185974</v>
      </c>
      <c r="G39" s="41"/>
      <c r="H39" s="138" t="s">
        <v>56</v>
      </c>
      <c r="I39" s="37"/>
      <c r="J39" s="87" t="s">
        <v>18</v>
      </c>
      <c r="K39" s="126" t="s">
        <v>19</v>
      </c>
    </row>
    <row r="40" spans="1:11" s="25" customFormat="1" ht="23.65" customHeight="1">
      <c r="A40" s="37" t="s">
        <v>51</v>
      </c>
      <c r="B40" s="40" t="s">
        <v>52</v>
      </c>
      <c r="C40" s="37" t="s">
        <v>104</v>
      </c>
      <c r="D40" s="34" t="s">
        <v>105</v>
      </c>
      <c r="E40" s="37" t="s">
        <v>119</v>
      </c>
      <c r="F40" s="38">
        <v>281311</v>
      </c>
      <c r="G40" s="41"/>
      <c r="H40" s="102" t="s">
        <v>120</v>
      </c>
      <c r="I40" s="37"/>
      <c r="J40" s="126" t="s">
        <v>57</v>
      </c>
      <c r="K40" s="126" t="s">
        <v>19</v>
      </c>
    </row>
    <row r="41" spans="1:11" s="25" customFormat="1" ht="70.150000000000006" customHeight="1">
      <c r="A41" s="37" t="s">
        <v>51</v>
      </c>
      <c r="B41" s="40" t="s">
        <v>52</v>
      </c>
      <c r="C41" s="37" t="s">
        <v>114</v>
      </c>
      <c r="D41" s="34" t="s">
        <v>69</v>
      </c>
      <c r="E41" s="37" t="s">
        <v>55</v>
      </c>
      <c r="F41" s="38">
        <v>136529184</v>
      </c>
      <c r="G41" s="42"/>
      <c r="H41" s="138" t="s">
        <v>56</v>
      </c>
      <c r="I41" s="37"/>
      <c r="J41" s="87" t="s">
        <v>28</v>
      </c>
      <c r="K41" s="126" t="s">
        <v>19</v>
      </c>
    </row>
    <row r="42" spans="1:11" s="25" customFormat="1" ht="33.75" customHeight="1">
      <c r="A42" s="37" t="s">
        <v>51</v>
      </c>
      <c r="B42" s="40" t="s">
        <v>52</v>
      </c>
      <c r="C42" s="37" t="s">
        <v>121</v>
      </c>
      <c r="D42" s="34" t="s">
        <v>122</v>
      </c>
      <c r="E42" s="37" t="s">
        <v>72</v>
      </c>
      <c r="F42" s="38">
        <v>133001</v>
      </c>
      <c r="G42" s="41"/>
      <c r="H42" s="102" t="s">
        <v>123</v>
      </c>
      <c r="I42" s="37"/>
      <c r="J42" s="126" t="s">
        <v>76</v>
      </c>
      <c r="K42" s="126" t="s">
        <v>19</v>
      </c>
    </row>
    <row r="43" spans="1:11" s="25" customFormat="1" ht="94.9" customHeight="1">
      <c r="A43" s="37" t="s">
        <v>51</v>
      </c>
      <c r="B43" s="40" t="s">
        <v>52</v>
      </c>
      <c r="C43" s="37" t="s">
        <v>117</v>
      </c>
      <c r="D43" s="34" t="s">
        <v>90</v>
      </c>
      <c r="E43" s="37" t="s">
        <v>55</v>
      </c>
      <c r="F43" s="38">
        <v>3686999</v>
      </c>
      <c r="G43" s="41"/>
      <c r="H43" s="138" t="s">
        <v>56</v>
      </c>
      <c r="I43" s="37"/>
      <c r="J43" s="126" t="s">
        <v>76</v>
      </c>
      <c r="K43" s="126" t="s">
        <v>19</v>
      </c>
    </row>
    <row r="44" spans="1:11" s="25" customFormat="1" ht="28.15" customHeight="1">
      <c r="A44" s="37" t="s">
        <v>51</v>
      </c>
      <c r="B44" s="40" t="s">
        <v>52</v>
      </c>
      <c r="C44" s="37" t="s">
        <v>124</v>
      </c>
      <c r="D44" s="34" t="s">
        <v>125</v>
      </c>
      <c r="E44" s="37" t="s">
        <v>115</v>
      </c>
      <c r="F44" s="38">
        <v>203700</v>
      </c>
      <c r="G44" s="41"/>
      <c r="H44" s="102" t="s">
        <v>126</v>
      </c>
      <c r="I44" s="37"/>
      <c r="J44" s="126" t="s">
        <v>76</v>
      </c>
      <c r="K44" s="126" t="s">
        <v>19</v>
      </c>
    </row>
    <row r="45" spans="1:11" s="25" customFormat="1" ht="72" customHeight="1">
      <c r="A45" s="37" t="s">
        <v>51</v>
      </c>
      <c r="B45" s="40" t="s">
        <v>52</v>
      </c>
      <c r="C45" s="37" t="s">
        <v>127</v>
      </c>
      <c r="D45" s="34" t="s">
        <v>128</v>
      </c>
      <c r="E45" s="37" t="s">
        <v>55</v>
      </c>
      <c r="F45" s="38">
        <v>225000</v>
      </c>
      <c r="G45" s="41"/>
      <c r="H45" s="138" t="s">
        <v>56</v>
      </c>
      <c r="I45" s="37"/>
      <c r="J45" s="126" t="s">
        <v>76</v>
      </c>
      <c r="K45" s="126" t="s">
        <v>19</v>
      </c>
    </row>
    <row r="46" spans="1:11" s="25" customFormat="1" ht="35.25" customHeight="1">
      <c r="A46" s="37" t="s">
        <v>51</v>
      </c>
      <c r="B46" s="40" t="s">
        <v>52</v>
      </c>
      <c r="C46" s="37" t="s">
        <v>129</v>
      </c>
      <c r="D46" s="34" t="s">
        <v>130</v>
      </c>
      <c r="E46" s="37" t="s">
        <v>115</v>
      </c>
      <c r="F46" s="38">
        <v>160387</v>
      </c>
      <c r="G46" s="41"/>
      <c r="H46" s="102" t="s">
        <v>131</v>
      </c>
      <c r="I46" s="37"/>
      <c r="J46" s="126" t="s">
        <v>76</v>
      </c>
      <c r="K46" s="126" t="s">
        <v>19</v>
      </c>
    </row>
    <row r="47" spans="1:11" s="25" customFormat="1" ht="69.400000000000006" customHeight="1">
      <c r="A47" s="37" t="s">
        <v>51</v>
      </c>
      <c r="B47" s="40" t="s">
        <v>52</v>
      </c>
      <c r="C47" s="37" t="s">
        <v>106</v>
      </c>
      <c r="D47" s="34" t="s">
        <v>107</v>
      </c>
      <c r="E47" s="37" t="s">
        <v>55</v>
      </c>
      <c r="F47" s="38">
        <v>440708</v>
      </c>
      <c r="G47" s="41"/>
      <c r="H47" s="138" t="s">
        <v>56</v>
      </c>
      <c r="I47" s="37"/>
      <c r="J47" s="126" t="s">
        <v>57</v>
      </c>
      <c r="K47" s="126" t="s">
        <v>19</v>
      </c>
    </row>
    <row r="48" spans="1:11" s="25" customFormat="1" ht="52.35" customHeight="1">
      <c r="A48" s="37" t="s">
        <v>51</v>
      </c>
      <c r="B48" s="40" t="s">
        <v>52</v>
      </c>
      <c r="C48" s="37" t="s">
        <v>47</v>
      </c>
      <c r="D48" s="34" t="s">
        <v>32</v>
      </c>
      <c r="E48" s="37" t="s">
        <v>66</v>
      </c>
      <c r="F48" s="38">
        <v>160000</v>
      </c>
      <c r="G48" s="41">
        <v>160000</v>
      </c>
      <c r="H48" s="102">
        <v>41284</v>
      </c>
      <c r="I48" s="37" t="s">
        <v>132</v>
      </c>
      <c r="J48" s="87" t="s">
        <v>28</v>
      </c>
      <c r="K48" s="126" t="s">
        <v>19</v>
      </c>
    </row>
    <row r="49" spans="1:11" s="25" customFormat="1" ht="38.25" customHeight="1">
      <c r="A49" s="37" t="s">
        <v>51</v>
      </c>
      <c r="B49" s="40" t="s">
        <v>52</v>
      </c>
      <c r="C49" s="37" t="s">
        <v>114</v>
      </c>
      <c r="D49" s="34" t="s">
        <v>69</v>
      </c>
      <c r="E49" s="37" t="s">
        <v>79</v>
      </c>
      <c r="F49" s="38">
        <v>150000</v>
      </c>
      <c r="G49" s="41"/>
      <c r="H49" s="102">
        <v>41361</v>
      </c>
      <c r="I49" s="37"/>
      <c r="J49" s="87" t="s">
        <v>28</v>
      </c>
      <c r="K49" s="126" t="s">
        <v>19</v>
      </c>
    </row>
    <row r="50" spans="1:11" s="25" customFormat="1" ht="78.599999999999994" customHeight="1">
      <c r="A50" s="37" t="s">
        <v>51</v>
      </c>
      <c r="B50" s="40" t="s">
        <v>52</v>
      </c>
      <c r="C50" s="37" t="s">
        <v>114</v>
      </c>
      <c r="D50" s="34" t="s">
        <v>69</v>
      </c>
      <c r="E50" s="37" t="s">
        <v>55</v>
      </c>
      <c r="F50" s="38">
        <v>135575723</v>
      </c>
      <c r="G50" s="41"/>
      <c r="H50" s="138" t="s">
        <v>56</v>
      </c>
      <c r="I50" s="37"/>
      <c r="J50" s="87" t="s">
        <v>28</v>
      </c>
      <c r="K50" s="126" t="s">
        <v>19</v>
      </c>
    </row>
    <row r="51" spans="1:11" s="25" customFormat="1" ht="74.650000000000006" customHeight="1">
      <c r="A51" s="37" t="s">
        <v>51</v>
      </c>
      <c r="B51" s="40" t="s">
        <v>52</v>
      </c>
      <c r="C51" s="37" t="s">
        <v>121</v>
      </c>
      <c r="D51" s="34" t="s">
        <v>122</v>
      </c>
      <c r="E51" s="37" t="s">
        <v>55</v>
      </c>
      <c r="F51" s="38">
        <v>146933</v>
      </c>
      <c r="G51" s="41"/>
      <c r="H51" s="138" t="s">
        <v>56</v>
      </c>
      <c r="I51" s="37"/>
      <c r="J51" s="126" t="s">
        <v>76</v>
      </c>
      <c r="K51" s="126" t="s">
        <v>19</v>
      </c>
    </row>
    <row r="52" spans="1:11" s="25" customFormat="1" ht="72.599999999999994" customHeight="1">
      <c r="A52" s="37" t="s">
        <v>51</v>
      </c>
      <c r="B52" s="40" t="s">
        <v>52</v>
      </c>
      <c r="C52" s="37" t="s">
        <v>117</v>
      </c>
      <c r="D52" s="34" t="s">
        <v>90</v>
      </c>
      <c r="E52" s="37" t="s">
        <v>55</v>
      </c>
      <c r="F52" s="38">
        <v>5079890</v>
      </c>
      <c r="G52" s="41"/>
      <c r="H52" s="138" t="s">
        <v>56</v>
      </c>
      <c r="I52" s="37"/>
      <c r="J52" s="126" t="s">
        <v>76</v>
      </c>
      <c r="K52" s="126" t="s">
        <v>19</v>
      </c>
    </row>
    <row r="53" spans="1:11" s="25" customFormat="1" ht="74.650000000000006" customHeight="1">
      <c r="A53" s="37" t="s">
        <v>51</v>
      </c>
      <c r="B53" s="40" t="s">
        <v>52</v>
      </c>
      <c r="C53" s="37" t="s">
        <v>133</v>
      </c>
      <c r="D53" s="34" t="s">
        <v>134</v>
      </c>
      <c r="E53" s="37" t="s">
        <v>55</v>
      </c>
      <c r="F53" s="38">
        <v>359450</v>
      </c>
      <c r="G53" s="41"/>
      <c r="H53" s="138" t="s">
        <v>56</v>
      </c>
      <c r="I53" s="37"/>
      <c r="J53" s="126" t="s">
        <v>76</v>
      </c>
      <c r="K53" s="126" t="s">
        <v>19</v>
      </c>
    </row>
    <row r="54" spans="1:11" s="25" customFormat="1" ht="76.7" customHeight="1">
      <c r="A54" s="37" t="s">
        <v>51</v>
      </c>
      <c r="B54" s="40" t="s">
        <v>52</v>
      </c>
      <c r="C54" s="37" t="s">
        <v>135</v>
      </c>
      <c r="D54" s="34" t="s">
        <v>136</v>
      </c>
      <c r="E54" s="37" t="s">
        <v>55</v>
      </c>
      <c r="F54" s="38">
        <v>785702</v>
      </c>
      <c r="G54" s="41"/>
      <c r="H54" s="138" t="s">
        <v>56</v>
      </c>
      <c r="I54" s="37"/>
      <c r="J54" s="126" t="s">
        <v>76</v>
      </c>
      <c r="K54" s="126" t="s">
        <v>19</v>
      </c>
    </row>
    <row r="55" spans="1:11" s="25" customFormat="1" ht="75.400000000000006" customHeight="1">
      <c r="A55" s="37" t="s">
        <v>51</v>
      </c>
      <c r="B55" s="40" t="s">
        <v>52</v>
      </c>
      <c r="C55" s="37" t="s">
        <v>127</v>
      </c>
      <c r="D55" s="34" t="s">
        <v>128</v>
      </c>
      <c r="E55" s="37" t="s">
        <v>55</v>
      </c>
      <c r="F55" s="38">
        <v>101666</v>
      </c>
      <c r="G55" s="41"/>
      <c r="H55" s="138" t="s">
        <v>56</v>
      </c>
      <c r="I55" s="37"/>
      <c r="J55" s="126" t="s">
        <v>76</v>
      </c>
      <c r="K55" s="126" t="s">
        <v>19</v>
      </c>
    </row>
    <row r="56" spans="1:11" s="25" customFormat="1" ht="49.7" customHeight="1">
      <c r="A56" s="37" t="s">
        <v>51</v>
      </c>
      <c r="B56" s="40" t="s">
        <v>52</v>
      </c>
      <c r="C56" s="37" t="s">
        <v>137</v>
      </c>
      <c r="D56" s="34" t="s">
        <v>138</v>
      </c>
      <c r="E56" s="37" t="s">
        <v>66</v>
      </c>
      <c r="F56" s="38">
        <v>210000</v>
      </c>
      <c r="G56" s="41">
        <v>210000</v>
      </c>
      <c r="H56" s="102">
        <v>41284</v>
      </c>
      <c r="I56" s="37" t="s">
        <v>139</v>
      </c>
      <c r="J56" s="87" t="s">
        <v>18</v>
      </c>
      <c r="K56" s="126" t="s">
        <v>19</v>
      </c>
    </row>
    <row r="57" spans="1:11" s="23" customFormat="1" ht="36.950000000000003" customHeight="1">
      <c r="A57" s="37" t="s">
        <v>51</v>
      </c>
      <c r="B57" s="37" t="s">
        <v>140</v>
      </c>
      <c r="C57" s="139" t="s">
        <v>141</v>
      </c>
      <c r="D57" s="34" t="s">
        <v>105</v>
      </c>
      <c r="E57" s="37" t="s">
        <v>142</v>
      </c>
      <c r="F57" s="43">
        <v>2000000</v>
      </c>
      <c r="G57" s="39"/>
      <c r="H57" s="102">
        <v>41039</v>
      </c>
      <c r="I57" s="39"/>
      <c r="J57" s="125" t="s">
        <v>143</v>
      </c>
      <c r="K57" s="125" t="s">
        <v>19</v>
      </c>
    </row>
    <row r="58" spans="1:11" s="23" customFormat="1" ht="43.9" customHeight="1">
      <c r="A58" s="37" t="s">
        <v>51</v>
      </c>
      <c r="B58" s="37" t="s">
        <v>140</v>
      </c>
      <c r="C58" s="139"/>
      <c r="D58" s="34" t="s">
        <v>105</v>
      </c>
      <c r="E58" s="37" t="s">
        <v>144</v>
      </c>
      <c r="F58" s="43">
        <v>180000</v>
      </c>
      <c r="G58" s="89" t="s">
        <v>145</v>
      </c>
      <c r="H58" s="102">
        <v>41162</v>
      </c>
      <c r="I58" s="37" t="s">
        <v>146</v>
      </c>
      <c r="J58" s="125" t="s">
        <v>143</v>
      </c>
      <c r="K58" s="125" t="s">
        <v>19</v>
      </c>
    </row>
    <row r="59" spans="1:11" s="23" customFormat="1" ht="36.950000000000003" customHeight="1">
      <c r="A59" s="37" t="s">
        <v>51</v>
      </c>
      <c r="B59" s="37" t="s">
        <v>140</v>
      </c>
      <c r="C59" s="139"/>
      <c r="D59" s="34" t="s">
        <v>105</v>
      </c>
      <c r="E59" s="37" t="s">
        <v>147</v>
      </c>
      <c r="F59" s="43">
        <v>1332520</v>
      </c>
      <c r="G59" s="37"/>
      <c r="H59" s="102">
        <v>41213</v>
      </c>
      <c r="I59" s="37"/>
      <c r="J59" s="125" t="s">
        <v>143</v>
      </c>
      <c r="K59" s="125" t="s">
        <v>19</v>
      </c>
    </row>
    <row r="60" spans="1:11" s="23" customFormat="1" ht="36.950000000000003" customHeight="1">
      <c r="A60" s="37" t="s">
        <v>51</v>
      </c>
      <c r="B60" s="37" t="s">
        <v>140</v>
      </c>
      <c r="C60" s="39" t="s">
        <v>148</v>
      </c>
      <c r="D60" s="34" t="s">
        <v>149</v>
      </c>
      <c r="E60" s="37" t="s">
        <v>150</v>
      </c>
      <c r="F60" s="43">
        <v>2790000</v>
      </c>
      <c r="G60" s="39"/>
      <c r="H60" s="102">
        <v>41075</v>
      </c>
      <c r="I60" s="39"/>
      <c r="J60" s="125" t="s">
        <v>143</v>
      </c>
      <c r="K60" s="125" t="s">
        <v>19</v>
      </c>
    </row>
    <row r="61" spans="1:11" s="23" customFormat="1" ht="45.2" customHeight="1">
      <c r="A61" s="37" t="s">
        <v>51</v>
      </c>
      <c r="B61" s="37" t="s">
        <v>140</v>
      </c>
      <c r="C61" s="37" t="s">
        <v>151</v>
      </c>
      <c r="D61" s="34" t="s">
        <v>152</v>
      </c>
      <c r="E61" s="37" t="s">
        <v>153</v>
      </c>
      <c r="F61" s="43">
        <v>400000</v>
      </c>
      <c r="G61" s="39"/>
      <c r="H61" s="102">
        <v>41085</v>
      </c>
      <c r="I61" s="39"/>
      <c r="J61" s="87" t="s">
        <v>28</v>
      </c>
      <c r="K61" s="125" t="s">
        <v>19</v>
      </c>
    </row>
    <row r="62" spans="1:11" s="23" customFormat="1" ht="54.4" customHeight="1">
      <c r="A62" s="37" t="s">
        <v>51</v>
      </c>
      <c r="B62" s="37" t="s">
        <v>140</v>
      </c>
      <c r="C62" s="37" t="s">
        <v>154</v>
      </c>
      <c r="D62" s="34" t="s">
        <v>155</v>
      </c>
      <c r="E62" s="37" t="s">
        <v>156</v>
      </c>
      <c r="F62" s="43">
        <v>3694000</v>
      </c>
      <c r="G62" s="37"/>
      <c r="H62" s="102">
        <v>41095</v>
      </c>
      <c r="I62" s="37"/>
      <c r="J62" s="125" t="s">
        <v>157</v>
      </c>
      <c r="K62" s="125" t="s">
        <v>19</v>
      </c>
    </row>
    <row r="63" spans="1:11" s="23" customFormat="1" ht="36.950000000000003" customHeight="1">
      <c r="A63" s="37" t="s">
        <v>51</v>
      </c>
      <c r="B63" s="37" t="s">
        <v>140</v>
      </c>
      <c r="C63" s="37" t="s">
        <v>158</v>
      </c>
      <c r="D63" s="34" t="s">
        <v>159</v>
      </c>
      <c r="E63" s="37" t="s">
        <v>142</v>
      </c>
      <c r="F63" s="43">
        <v>447152</v>
      </c>
      <c r="G63" s="37"/>
      <c r="H63" s="102">
        <v>41095</v>
      </c>
      <c r="I63" s="37"/>
      <c r="J63" s="125" t="s">
        <v>157</v>
      </c>
      <c r="K63" s="125" t="s">
        <v>19</v>
      </c>
    </row>
    <row r="64" spans="1:11" s="23" customFormat="1" ht="36.950000000000003" customHeight="1">
      <c r="A64" s="37" t="s">
        <v>51</v>
      </c>
      <c r="B64" s="37" t="s">
        <v>140</v>
      </c>
      <c r="C64" s="37" t="s">
        <v>160</v>
      </c>
      <c r="D64" s="34" t="s">
        <v>161</v>
      </c>
      <c r="E64" s="37" t="s">
        <v>162</v>
      </c>
      <c r="F64" s="43">
        <v>10000000</v>
      </c>
      <c r="G64" s="37"/>
      <c r="H64" s="102">
        <v>41110</v>
      </c>
      <c r="I64" s="37"/>
      <c r="J64" s="125" t="s">
        <v>143</v>
      </c>
      <c r="K64" s="125" t="s">
        <v>19</v>
      </c>
    </row>
    <row r="65" spans="1:11" s="23" customFormat="1" ht="36.950000000000003" customHeight="1">
      <c r="A65" s="37" t="s">
        <v>51</v>
      </c>
      <c r="B65" s="37" t="s">
        <v>140</v>
      </c>
      <c r="C65" s="37" t="s">
        <v>163</v>
      </c>
      <c r="D65" s="34" t="s">
        <v>163</v>
      </c>
      <c r="E65" s="37" t="s">
        <v>164</v>
      </c>
      <c r="F65" s="43">
        <v>964350</v>
      </c>
      <c r="G65" s="37"/>
      <c r="H65" s="102">
        <v>41110</v>
      </c>
      <c r="I65" s="37"/>
      <c r="J65" s="125" t="s">
        <v>143</v>
      </c>
      <c r="K65" s="125" t="s">
        <v>19</v>
      </c>
    </row>
    <row r="66" spans="1:11" s="23" customFormat="1" ht="36.950000000000003" customHeight="1">
      <c r="A66" s="37" t="s">
        <v>51</v>
      </c>
      <c r="B66" s="37" t="s">
        <v>140</v>
      </c>
      <c r="C66" s="37" t="s">
        <v>165</v>
      </c>
      <c r="D66" s="34" t="s">
        <v>166</v>
      </c>
      <c r="E66" s="37" t="s">
        <v>167</v>
      </c>
      <c r="F66" s="43">
        <v>900000</v>
      </c>
      <c r="G66" s="37"/>
      <c r="H66" s="102">
        <v>41121</v>
      </c>
      <c r="I66" s="37"/>
      <c r="J66" s="87" t="s">
        <v>18</v>
      </c>
      <c r="K66" s="125" t="s">
        <v>19</v>
      </c>
    </row>
    <row r="67" spans="1:11" s="23" customFormat="1" ht="36.950000000000003" customHeight="1">
      <c r="A67" s="37" t="s">
        <v>51</v>
      </c>
      <c r="B67" s="37" t="s">
        <v>140</v>
      </c>
      <c r="C67" s="37" t="s">
        <v>168</v>
      </c>
      <c r="D67" s="34" t="s">
        <v>169</v>
      </c>
      <c r="E67" s="37" t="s">
        <v>170</v>
      </c>
      <c r="F67" s="43">
        <v>800000</v>
      </c>
      <c r="G67" s="37"/>
      <c r="H67" s="102">
        <v>41131</v>
      </c>
      <c r="I67" s="37"/>
      <c r="J67" s="125" t="s">
        <v>143</v>
      </c>
      <c r="K67" s="125" t="s">
        <v>19</v>
      </c>
    </row>
    <row r="68" spans="1:11" s="23" customFormat="1" ht="47.1" customHeight="1">
      <c r="A68" s="37" t="s">
        <v>51</v>
      </c>
      <c r="B68" s="37" t="s">
        <v>140</v>
      </c>
      <c r="C68" s="139" t="s">
        <v>112</v>
      </c>
      <c r="D68" s="34" t="s">
        <v>112</v>
      </c>
      <c r="E68" s="37" t="s">
        <v>171</v>
      </c>
      <c r="F68" s="43">
        <v>3687497</v>
      </c>
      <c r="G68" s="37"/>
      <c r="H68" s="102">
        <v>41137</v>
      </c>
      <c r="I68" s="37"/>
      <c r="J68" s="125" t="s">
        <v>143</v>
      </c>
      <c r="K68" s="125" t="s">
        <v>19</v>
      </c>
    </row>
    <row r="69" spans="1:11" s="23" customFormat="1" ht="45.95" customHeight="1">
      <c r="A69" s="37" t="s">
        <v>51</v>
      </c>
      <c r="B69" s="37" t="s">
        <v>140</v>
      </c>
      <c r="C69" s="139"/>
      <c r="D69" s="34" t="s">
        <v>112</v>
      </c>
      <c r="E69" s="37" t="s">
        <v>172</v>
      </c>
      <c r="F69" s="43">
        <v>3687497</v>
      </c>
      <c r="G69" s="37"/>
      <c r="H69" s="102">
        <v>41187</v>
      </c>
      <c r="I69" s="37"/>
      <c r="J69" s="125" t="s">
        <v>143</v>
      </c>
      <c r="K69" s="125" t="s">
        <v>19</v>
      </c>
    </row>
    <row r="70" spans="1:11" s="23" customFormat="1" ht="36.950000000000003" customHeight="1">
      <c r="A70" s="37" t="s">
        <v>51</v>
      </c>
      <c r="B70" s="37" t="s">
        <v>140</v>
      </c>
      <c r="C70" s="139"/>
      <c r="D70" s="34" t="s">
        <v>112</v>
      </c>
      <c r="E70" s="37" t="s">
        <v>173</v>
      </c>
      <c r="F70" s="43">
        <v>4459873</v>
      </c>
      <c r="G70" s="37"/>
      <c r="H70" s="102">
        <v>41341</v>
      </c>
      <c r="I70" s="37"/>
      <c r="J70" s="125" t="s">
        <v>143</v>
      </c>
      <c r="K70" s="125" t="s">
        <v>19</v>
      </c>
    </row>
    <row r="71" spans="1:11" s="23" customFormat="1" ht="36.950000000000003" customHeight="1">
      <c r="A71" s="37" t="s">
        <v>51</v>
      </c>
      <c r="B71" s="37" t="s">
        <v>140</v>
      </c>
      <c r="C71" s="37" t="s">
        <v>174</v>
      </c>
      <c r="D71" s="34" t="s">
        <v>175</v>
      </c>
      <c r="E71" s="37" t="s">
        <v>144</v>
      </c>
      <c r="F71" s="43">
        <v>100000</v>
      </c>
      <c r="G71" s="89" t="s">
        <v>176</v>
      </c>
      <c r="H71" s="101" t="s">
        <v>177</v>
      </c>
      <c r="I71" s="37" t="s">
        <v>146</v>
      </c>
      <c r="J71" s="87" t="s">
        <v>18</v>
      </c>
      <c r="K71" s="125" t="s">
        <v>19</v>
      </c>
    </row>
    <row r="72" spans="1:11" s="23" customFormat="1" ht="36.950000000000003" customHeight="1">
      <c r="A72" s="37" t="s">
        <v>51</v>
      </c>
      <c r="B72" s="37" t="s">
        <v>140</v>
      </c>
      <c r="C72" s="39" t="s">
        <v>178</v>
      </c>
      <c r="D72" s="34" t="s">
        <v>179</v>
      </c>
      <c r="E72" s="37" t="s">
        <v>164</v>
      </c>
      <c r="F72" s="43">
        <v>744900</v>
      </c>
      <c r="G72" s="39"/>
      <c r="H72" s="102">
        <v>41157</v>
      </c>
      <c r="I72" s="39"/>
      <c r="J72" s="125" t="s">
        <v>157</v>
      </c>
      <c r="K72" s="125" t="s">
        <v>19</v>
      </c>
    </row>
    <row r="73" spans="1:11" s="23" customFormat="1" ht="36.950000000000003" customHeight="1">
      <c r="A73" s="37" t="s">
        <v>51</v>
      </c>
      <c r="B73" s="37" t="s">
        <v>140</v>
      </c>
      <c r="C73" s="39" t="s">
        <v>180</v>
      </c>
      <c r="D73" s="34" t="s">
        <v>180</v>
      </c>
      <c r="E73" s="37" t="s">
        <v>164</v>
      </c>
      <c r="F73" s="43">
        <v>279590</v>
      </c>
      <c r="G73" s="39"/>
      <c r="H73" s="102">
        <v>41180</v>
      </c>
      <c r="I73" s="44"/>
      <c r="J73" s="125" t="s">
        <v>143</v>
      </c>
      <c r="K73" s="125" t="s">
        <v>19</v>
      </c>
    </row>
    <row r="74" spans="1:11" s="23" customFormat="1" ht="36.950000000000003" customHeight="1">
      <c r="A74" s="37" t="s">
        <v>51</v>
      </c>
      <c r="B74" s="37" t="s">
        <v>140</v>
      </c>
      <c r="C74" s="37" t="s">
        <v>181</v>
      </c>
      <c r="D74" s="34" t="s">
        <v>182</v>
      </c>
      <c r="E74" s="37" t="s">
        <v>183</v>
      </c>
      <c r="F74" s="43">
        <v>10000000</v>
      </c>
      <c r="G74" s="37"/>
      <c r="H74" s="102">
        <v>41229</v>
      </c>
      <c r="I74" s="37"/>
      <c r="J74" s="125" t="s">
        <v>143</v>
      </c>
      <c r="K74" s="125" t="s">
        <v>19</v>
      </c>
    </row>
    <row r="75" spans="1:11" s="23" customFormat="1" ht="36.950000000000003" customHeight="1">
      <c r="A75" s="37" t="s">
        <v>51</v>
      </c>
      <c r="B75" s="37" t="s">
        <v>140</v>
      </c>
      <c r="C75" s="37" t="s">
        <v>184</v>
      </c>
      <c r="D75" s="34" t="s">
        <v>185</v>
      </c>
      <c r="E75" s="37" t="s">
        <v>186</v>
      </c>
      <c r="F75" s="43">
        <v>611450</v>
      </c>
      <c r="G75" s="37"/>
      <c r="H75" s="102">
        <v>41253</v>
      </c>
      <c r="I75" s="37"/>
      <c r="J75" s="125" t="s">
        <v>143</v>
      </c>
      <c r="K75" s="125" t="s">
        <v>19</v>
      </c>
    </row>
    <row r="76" spans="1:11" s="23" customFormat="1" ht="36.950000000000003" customHeight="1">
      <c r="A76" s="37" t="s">
        <v>51</v>
      </c>
      <c r="B76" s="37" t="s">
        <v>140</v>
      </c>
      <c r="C76" s="37" t="s">
        <v>187</v>
      </c>
      <c r="D76" s="34" t="s">
        <v>188</v>
      </c>
      <c r="E76" s="37" t="s">
        <v>186</v>
      </c>
      <c r="F76" s="43">
        <v>2434920</v>
      </c>
      <c r="G76" s="37"/>
      <c r="H76" s="102">
        <v>41362</v>
      </c>
      <c r="I76" s="37"/>
      <c r="J76" s="125" t="s">
        <v>143</v>
      </c>
      <c r="K76" s="125" t="s">
        <v>19</v>
      </c>
    </row>
    <row r="77" spans="1:11" s="26" customFormat="1" ht="94.9" customHeight="1">
      <c r="A77" s="31" t="s">
        <v>189</v>
      </c>
      <c r="B77" s="32" t="s">
        <v>190</v>
      </c>
      <c r="C77" s="32" t="s">
        <v>191</v>
      </c>
      <c r="D77" s="34" t="s">
        <v>32</v>
      </c>
      <c r="E77" s="32" t="s">
        <v>192</v>
      </c>
      <c r="F77" s="36">
        <v>100000</v>
      </c>
      <c r="G77" s="90" t="s">
        <v>193</v>
      </c>
      <c r="H77" s="103" t="s">
        <v>194</v>
      </c>
      <c r="I77" s="32" t="s">
        <v>195</v>
      </c>
      <c r="J77" s="87" t="s">
        <v>28</v>
      </c>
      <c r="K77" s="127" t="s">
        <v>196</v>
      </c>
    </row>
    <row r="78" spans="1:11" s="26" customFormat="1" ht="36.6" customHeight="1">
      <c r="A78" s="31" t="s">
        <v>189</v>
      </c>
      <c r="B78" s="32" t="s">
        <v>190</v>
      </c>
      <c r="C78" s="32" t="s">
        <v>197</v>
      </c>
      <c r="D78" s="34" t="s">
        <v>198</v>
      </c>
      <c r="E78" s="32" t="s">
        <v>199</v>
      </c>
      <c r="F78" s="36">
        <v>110250</v>
      </c>
      <c r="G78" s="87" t="s">
        <v>17</v>
      </c>
      <c r="H78" s="100" t="s">
        <v>200</v>
      </c>
      <c r="I78" s="32"/>
      <c r="J78" s="87" t="s">
        <v>28</v>
      </c>
      <c r="K78" s="127" t="s">
        <v>38</v>
      </c>
    </row>
    <row r="79" spans="1:11" s="26" customFormat="1" ht="47.1" customHeight="1">
      <c r="A79" s="31" t="s">
        <v>189</v>
      </c>
      <c r="B79" s="32" t="s">
        <v>190</v>
      </c>
      <c r="C79" s="32" t="s">
        <v>201</v>
      </c>
      <c r="D79" s="34" t="s">
        <v>202</v>
      </c>
      <c r="E79" s="32" t="s">
        <v>199</v>
      </c>
      <c r="F79" s="36">
        <v>987000</v>
      </c>
      <c r="G79" s="87" t="s">
        <v>17</v>
      </c>
      <c r="H79" s="100" t="s">
        <v>203</v>
      </c>
      <c r="I79" s="32"/>
      <c r="J79" s="87" t="s">
        <v>28</v>
      </c>
      <c r="K79" s="127" t="s">
        <v>196</v>
      </c>
    </row>
    <row r="80" spans="1:11" s="26" customFormat="1" ht="40.700000000000003" customHeight="1">
      <c r="A80" s="31" t="s">
        <v>189</v>
      </c>
      <c r="B80" s="32" t="s">
        <v>190</v>
      </c>
      <c r="C80" s="32" t="s">
        <v>204</v>
      </c>
      <c r="D80" s="34" t="s">
        <v>205</v>
      </c>
      <c r="E80" s="32" t="s">
        <v>206</v>
      </c>
      <c r="F80" s="36">
        <v>117020</v>
      </c>
      <c r="G80" s="87" t="s">
        <v>17</v>
      </c>
      <c r="H80" s="100" t="s">
        <v>207</v>
      </c>
      <c r="I80" s="32"/>
      <c r="J80" s="127" t="s">
        <v>208</v>
      </c>
      <c r="K80" s="127" t="s">
        <v>38</v>
      </c>
    </row>
    <row r="81" spans="1:11" s="26" customFormat="1" ht="72.599999999999994" customHeight="1">
      <c r="A81" s="31" t="s">
        <v>189</v>
      </c>
      <c r="B81" s="32" t="s">
        <v>190</v>
      </c>
      <c r="C81" s="32" t="s">
        <v>209</v>
      </c>
      <c r="D81" s="34" t="s">
        <v>210</v>
      </c>
      <c r="E81" s="32" t="s">
        <v>199</v>
      </c>
      <c r="F81" s="36">
        <v>496200</v>
      </c>
      <c r="G81" s="87" t="s">
        <v>17</v>
      </c>
      <c r="H81" s="100" t="s">
        <v>211</v>
      </c>
      <c r="I81" s="32"/>
      <c r="J81" s="127" t="s">
        <v>208</v>
      </c>
      <c r="K81" s="127" t="s">
        <v>38</v>
      </c>
    </row>
    <row r="82" spans="1:11" s="26" customFormat="1" ht="54.95" customHeight="1">
      <c r="A82" s="31" t="s">
        <v>189</v>
      </c>
      <c r="B82" s="32" t="s">
        <v>190</v>
      </c>
      <c r="C82" s="32" t="s">
        <v>212</v>
      </c>
      <c r="D82" s="34" t="s">
        <v>213</v>
      </c>
      <c r="E82" s="32" t="s">
        <v>214</v>
      </c>
      <c r="F82" s="36">
        <v>7777728</v>
      </c>
      <c r="G82" s="87" t="s">
        <v>17</v>
      </c>
      <c r="H82" s="100" t="s">
        <v>215</v>
      </c>
      <c r="I82" s="32"/>
      <c r="J82" s="87" t="s">
        <v>18</v>
      </c>
      <c r="K82" s="127" t="s">
        <v>196</v>
      </c>
    </row>
    <row r="83" spans="1:11" s="26" customFormat="1" ht="30" customHeight="1">
      <c r="A83" s="31" t="s">
        <v>189</v>
      </c>
      <c r="B83" s="32" t="s">
        <v>190</v>
      </c>
      <c r="C83" s="32" t="s">
        <v>216</v>
      </c>
      <c r="D83" s="34" t="s">
        <v>217</v>
      </c>
      <c r="E83" s="32" t="s">
        <v>199</v>
      </c>
      <c r="F83" s="36">
        <v>405300</v>
      </c>
      <c r="G83" s="87" t="s">
        <v>17</v>
      </c>
      <c r="H83" s="100" t="s">
        <v>218</v>
      </c>
      <c r="I83" s="32"/>
      <c r="J83" s="87" t="s">
        <v>18</v>
      </c>
      <c r="K83" s="127" t="s">
        <v>196</v>
      </c>
    </row>
    <row r="84" spans="1:11" s="26" customFormat="1" ht="42.6" customHeight="1">
      <c r="A84" s="31" t="s">
        <v>189</v>
      </c>
      <c r="B84" s="32" t="s">
        <v>190</v>
      </c>
      <c r="C84" s="32" t="s">
        <v>219</v>
      </c>
      <c r="D84" s="34" t="s">
        <v>220</v>
      </c>
      <c r="E84" s="32" t="s">
        <v>199</v>
      </c>
      <c r="F84" s="36">
        <v>126060</v>
      </c>
      <c r="G84" s="87" t="s">
        <v>17</v>
      </c>
      <c r="H84" s="100" t="s">
        <v>221</v>
      </c>
      <c r="I84" s="32"/>
      <c r="J84" s="87" t="s">
        <v>18</v>
      </c>
      <c r="K84" s="127" t="s">
        <v>196</v>
      </c>
    </row>
    <row r="85" spans="1:11" s="26" customFormat="1" ht="79.900000000000006" customHeight="1">
      <c r="A85" s="31" t="s">
        <v>189</v>
      </c>
      <c r="B85" s="32" t="s">
        <v>222</v>
      </c>
      <c r="C85" s="45" t="s">
        <v>223</v>
      </c>
      <c r="D85" s="34" t="s">
        <v>32</v>
      </c>
      <c r="E85" s="45" t="s">
        <v>224</v>
      </c>
      <c r="F85" s="35">
        <v>160000</v>
      </c>
      <c r="G85" s="91" t="s">
        <v>225</v>
      </c>
      <c r="H85" s="104" t="s">
        <v>226</v>
      </c>
      <c r="I85" s="45" t="s">
        <v>227</v>
      </c>
      <c r="J85" s="87" t="s">
        <v>28</v>
      </c>
      <c r="K85" s="128" t="s">
        <v>38</v>
      </c>
    </row>
    <row r="86" spans="1:11" s="26" customFormat="1" ht="110.1" customHeight="1">
      <c r="A86" s="31" t="s">
        <v>189</v>
      </c>
      <c r="B86" s="32" t="s">
        <v>222</v>
      </c>
      <c r="C86" s="46" t="s">
        <v>228</v>
      </c>
      <c r="D86" s="34" t="s">
        <v>229</v>
      </c>
      <c r="E86" s="47" t="s">
        <v>230</v>
      </c>
      <c r="F86" s="43">
        <v>300000</v>
      </c>
      <c r="G86" s="92" t="s">
        <v>231</v>
      </c>
      <c r="H86" s="105" t="s">
        <v>232</v>
      </c>
      <c r="I86" s="45" t="s">
        <v>233</v>
      </c>
      <c r="J86" s="87" t="s">
        <v>28</v>
      </c>
      <c r="K86" s="129" t="s">
        <v>38</v>
      </c>
    </row>
    <row r="87" spans="1:11" s="26" customFormat="1" ht="80.650000000000006" customHeight="1">
      <c r="A87" s="31" t="s">
        <v>189</v>
      </c>
      <c r="B87" s="32" t="s">
        <v>222</v>
      </c>
      <c r="C87" s="46" t="s">
        <v>234</v>
      </c>
      <c r="D87" s="34" t="s">
        <v>235</v>
      </c>
      <c r="E87" s="45" t="s">
        <v>236</v>
      </c>
      <c r="F87" s="43">
        <v>154000</v>
      </c>
      <c r="G87" s="92" t="s">
        <v>237</v>
      </c>
      <c r="H87" s="105" t="s">
        <v>238</v>
      </c>
      <c r="I87" s="45" t="s">
        <v>239</v>
      </c>
      <c r="J87" s="87" t="s">
        <v>18</v>
      </c>
      <c r="K87" s="129" t="s">
        <v>38</v>
      </c>
    </row>
    <row r="88" spans="1:11" s="26" customFormat="1" ht="53.65" customHeight="1">
      <c r="A88" s="31" t="s">
        <v>189</v>
      </c>
      <c r="B88" s="32" t="s">
        <v>222</v>
      </c>
      <c r="C88" s="46" t="s">
        <v>240</v>
      </c>
      <c r="D88" s="34" t="s">
        <v>241</v>
      </c>
      <c r="E88" s="45" t="s">
        <v>242</v>
      </c>
      <c r="F88" s="43">
        <v>258320</v>
      </c>
      <c r="G88" s="48"/>
      <c r="H88" s="105" t="s">
        <v>243</v>
      </c>
      <c r="I88" s="45"/>
      <c r="J88" s="87" t="s">
        <v>18</v>
      </c>
      <c r="K88" s="129" t="s">
        <v>38</v>
      </c>
    </row>
    <row r="89" spans="1:11" s="26" customFormat="1" ht="51" customHeight="1">
      <c r="A89" s="31" t="s">
        <v>189</v>
      </c>
      <c r="B89" s="32" t="s">
        <v>222</v>
      </c>
      <c r="C89" s="47" t="s">
        <v>244</v>
      </c>
      <c r="D89" s="34" t="s">
        <v>210</v>
      </c>
      <c r="E89" s="45" t="s">
        <v>245</v>
      </c>
      <c r="F89" s="38">
        <v>155930</v>
      </c>
      <c r="G89" s="48"/>
      <c r="H89" s="105" t="s">
        <v>246</v>
      </c>
      <c r="I89" s="45"/>
      <c r="J89" s="129" t="s">
        <v>208</v>
      </c>
      <c r="K89" s="129" t="s">
        <v>38</v>
      </c>
    </row>
    <row r="90" spans="1:11" s="26" customFormat="1" ht="53.65" customHeight="1">
      <c r="A90" s="31" t="s">
        <v>189</v>
      </c>
      <c r="B90" s="32" t="s">
        <v>222</v>
      </c>
      <c r="C90" s="45" t="s">
        <v>247</v>
      </c>
      <c r="D90" s="34" t="s">
        <v>248</v>
      </c>
      <c r="E90" s="45" t="s">
        <v>249</v>
      </c>
      <c r="F90" s="35">
        <v>126326</v>
      </c>
      <c r="G90" s="49"/>
      <c r="H90" s="104" t="s">
        <v>250</v>
      </c>
      <c r="I90" s="45"/>
      <c r="J90" s="128" t="s">
        <v>251</v>
      </c>
      <c r="K90" s="128" t="s">
        <v>38</v>
      </c>
    </row>
    <row r="91" spans="1:11" s="26" customFormat="1" ht="45" customHeight="1">
      <c r="A91" s="31" t="s">
        <v>189</v>
      </c>
      <c r="B91" s="32" t="s">
        <v>222</v>
      </c>
      <c r="C91" s="45" t="s">
        <v>252</v>
      </c>
      <c r="D91" s="34" t="s">
        <v>32</v>
      </c>
      <c r="E91" s="45" t="s">
        <v>253</v>
      </c>
      <c r="F91" s="35">
        <v>114000</v>
      </c>
      <c r="G91" s="45"/>
      <c r="H91" s="106" t="s">
        <v>254</v>
      </c>
      <c r="I91" s="45"/>
      <c r="J91" s="128" t="s">
        <v>255</v>
      </c>
      <c r="K91" s="128" t="s">
        <v>38</v>
      </c>
    </row>
    <row r="92" spans="1:11" s="26" customFormat="1" ht="50.45" customHeight="1">
      <c r="A92" s="31" t="s">
        <v>189</v>
      </c>
      <c r="B92" s="32" t="s">
        <v>222</v>
      </c>
      <c r="C92" s="45" t="s">
        <v>256</v>
      </c>
      <c r="D92" s="34" t="s">
        <v>202</v>
      </c>
      <c r="E92" s="45" t="s">
        <v>257</v>
      </c>
      <c r="F92" s="35">
        <v>810705</v>
      </c>
      <c r="G92" s="49"/>
      <c r="H92" s="104" t="s">
        <v>258</v>
      </c>
      <c r="I92" s="45"/>
      <c r="J92" s="87" t="s">
        <v>28</v>
      </c>
      <c r="K92" s="128" t="s">
        <v>38</v>
      </c>
    </row>
    <row r="93" spans="1:11" s="23" customFormat="1" ht="47.85" customHeight="1">
      <c r="A93" s="31" t="s">
        <v>189</v>
      </c>
      <c r="B93" s="32" t="s">
        <v>259</v>
      </c>
      <c r="C93" s="37" t="s">
        <v>260</v>
      </c>
      <c r="D93" s="34" t="s">
        <v>261</v>
      </c>
      <c r="E93" s="37" t="s">
        <v>262</v>
      </c>
      <c r="F93" s="43">
        <v>450000</v>
      </c>
      <c r="G93" s="39"/>
      <c r="H93" s="102">
        <v>41060</v>
      </c>
      <c r="I93" s="39"/>
      <c r="J93" s="87" t="s">
        <v>263</v>
      </c>
      <c r="K93" s="125" t="s">
        <v>38</v>
      </c>
    </row>
    <row r="94" spans="1:11" s="23" customFormat="1" ht="43.9" customHeight="1">
      <c r="A94" s="31" t="s">
        <v>189</v>
      </c>
      <c r="B94" s="32" t="s">
        <v>259</v>
      </c>
      <c r="C94" s="37" t="s">
        <v>264</v>
      </c>
      <c r="D94" s="34" t="s">
        <v>265</v>
      </c>
      <c r="E94" s="37" t="s">
        <v>266</v>
      </c>
      <c r="F94" s="43">
        <v>2000000</v>
      </c>
      <c r="G94" s="39"/>
      <c r="H94" s="102">
        <v>41060</v>
      </c>
      <c r="I94" s="39"/>
      <c r="J94" s="87" t="s">
        <v>267</v>
      </c>
      <c r="K94" s="125" t="s">
        <v>19</v>
      </c>
    </row>
    <row r="95" spans="1:11" s="23" customFormat="1" ht="47.85" customHeight="1">
      <c r="A95" s="31" t="s">
        <v>189</v>
      </c>
      <c r="B95" s="32" t="s">
        <v>259</v>
      </c>
      <c r="C95" s="37" t="s">
        <v>268</v>
      </c>
      <c r="D95" s="34" t="s">
        <v>269</v>
      </c>
      <c r="E95" s="37" t="s">
        <v>262</v>
      </c>
      <c r="F95" s="43">
        <v>2400000</v>
      </c>
      <c r="G95" s="39"/>
      <c r="H95" s="102">
        <v>41213</v>
      </c>
      <c r="I95" s="39"/>
      <c r="J95" s="87" t="s">
        <v>18</v>
      </c>
      <c r="K95" s="125" t="s">
        <v>38</v>
      </c>
    </row>
    <row r="96" spans="1:11" s="23" customFormat="1" ht="40.700000000000003" customHeight="1">
      <c r="A96" s="31" t="s">
        <v>189</v>
      </c>
      <c r="B96" s="32" t="s">
        <v>259</v>
      </c>
      <c r="C96" s="37" t="s">
        <v>270</v>
      </c>
      <c r="D96" s="34" t="s">
        <v>271</v>
      </c>
      <c r="E96" s="37" t="s">
        <v>266</v>
      </c>
      <c r="F96" s="43">
        <v>6100000</v>
      </c>
      <c r="G96" s="39"/>
      <c r="H96" s="102">
        <v>41305</v>
      </c>
      <c r="I96" s="39"/>
      <c r="J96" s="87" t="s">
        <v>143</v>
      </c>
      <c r="K96" s="125" t="s">
        <v>19</v>
      </c>
    </row>
    <row r="97" spans="1:11" s="23" customFormat="1" ht="37.15" customHeight="1">
      <c r="A97" s="31" t="s">
        <v>189</v>
      </c>
      <c r="B97" s="32" t="s">
        <v>259</v>
      </c>
      <c r="C97" s="37" t="s">
        <v>272</v>
      </c>
      <c r="D97" s="34" t="s">
        <v>273</v>
      </c>
      <c r="E97" s="37" t="s">
        <v>266</v>
      </c>
      <c r="F97" s="43">
        <v>3300000</v>
      </c>
      <c r="G97" s="39"/>
      <c r="H97" s="102">
        <v>41333</v>
      </c>
      <c r="I97" s="39"/>
      <c r="J97" s="87" t="s">
        <v>28</v>
      </c>
      <c r="K97" s="125" t="s">
        <v>19</v>
      </c>
    </row>
    <row r="98" spans="1:11" s="22" customFormat="1" ht="30" customHeight="1">
      <c r="A98" s="31" t="s">
        <v>274</v>
      </c>
      <c r="B98" s="40" t="s">
        <v>275</v>
      </c>
      <c r="C98" s="32" t="s">
        <v>276</v>
      </c>
      <c r="D98" s="34" t="s">
        <v>40</v>
      </c>
      <c r="E98" s="32" t="s">
        <v>277</v>
      </c>
      <c r="F98" s="36">
        <v>105300</v>
      </c>
      <c r="G98" s="32"/>
      <c r="H98" s="107">
        <v>41214</v>
      </c>
      <c r="I98" s="32"/>
      <c r="J98" s="87" t="s">
        <v>28</v>
      </c>
      <c r="K98" s="127" t="s">
        <v>19</v>
      </c>
    </row>
    <row r="99" spans="1:11" s="22" customFormat="1" ht="30" customHeight="1">
      <c r="A99" s="31" t="s">
        <v>274</v>
      </c>
      <c r="B99" s="40" t="s">
        <v>275</v>
      </c>
      <c r="C99" s="32" t="s">
        <v>278</v>
      </c>
      <c r="D99" s="34" t="s">
        <v>279</v>
      </c>
      <c r="E99" s="32" t="s">
        <v>277</v>
      </c>
      <c r="F99" s="36">
        <v>130000</v>
      </c>
      <c r="G99" s="32"/>
      <c r="H99" s="107">
        <v>41023</v>
      </c>
      <c r="I99" s="32"/>
      <c r="J99" s="87" t="s">
        <v>18</v>
      </c>
      <c r="K99" s="127" t="s">
        <v>19</v>
      </c>
    </row>
    <row r="100" spans="1:11" s="22" customFormat="1" ht="30" customHeight="1">
      <c r="A100" s="31" t="s">
        <v>274</v>
      </c>
      <c r="B100" s="40" t="s">
        <v>275</v>
      </c>
      <c r="C100" s="32" t="s">
        <v>280</v>
      </c>
      <c r="D100" s="34" t="s">
        <v>281</v>
      </c>
      <c r="E100" s="32" t="s">
        <v>277</v>
      </c>
      <c r="F100" s="36">
        <v>117600</v>
      </c>
      <c r="G100" s="32"/>
      <c r="H100" s="107">
        <v>41218</v>
      </c>
      <c r="I100" s="32"/>
      <c r="J100" s="87" t="s">
        <v>18</v>
      </c>
      <c r="K100" s="127" t="s">
        <v>19</v>
      </c>
    </row>
    <row r="101" spans="1:11" s="22" customFormat="1" ht="77.849999999999994" customHeight="1">
      <c r="A101" s="31" t="s">
        <v>274</v>
      </c>
      <c r="B101" s="40" t="s">
        <v>275</v>
      </c>
      <c r="C101" s="32" t="s">
        <v>282</v>
      </c>
      <c r="D101" s="34" t="s">
        <v>283</v>
      </c>
      <c r="E101" s="32" t="s">
        <v>284</v>
      </c>
      <c r="F101" s="36">
        <v>2705724</v>
      </c>
      <c r="G101" s="32"/>
      <c r="H101" s="100" t="s">
        <v>285</v>
      </c>
      <c r="I101" s="32"/>
      <c r="J101" s="87" t="s">
        <v>18</v>
      </c>
      <c r="K101" s="127" t="s">
        <v>19</v>
      </c>
    </row>
    <row r="102" spans="1:11" s="22" customFormat="1" ht="255.4" customHeight="1">
      <c r="A102" s="31" t="s">
        <v>274</v>
      </c>
      <c r="B102" s="40" t="s">
        <v>275</v>
      </c>
      <c r="C102" s="32" t="s">
        <v>286</v>
      </c>
      <c r="D102" s="34" t="s">
        <v>287</v>
      </c>
      <c r="E102" s="32" t="s">
        <v>288</v>
      </c>
      <c r="F102" s="36">
        <v>750000</v>
      </c>
      <c r="G102" s="50">
        <v>150000</v>
      </c>
      <c r="H102" s="100" t="s">
        <v>289</v>
      </c>
      <c r="I102" s="32" t="s">
        <v>290</v>
      </c>
      <c r="J102" s="87" t="s">
        <v>18</v>
      </c>
      <c r="K102" s="127" t="s">
        <v>19</v>
      </c>
    </row>
    <row r="103" spans="1:11" s="22" customFormat="1" ht="147.4" customHeight="1">
      <c r="A103" s="31" t="s">
        <v>274</v>
      </c>
      <c r="B103" s="40" t="s">
        <v>275</v>
      </c>
      <c r="C103" s="32" t="s">
        <v>291</v>
      </c>
      <c r="D103" s="34" t="s">
        <v>292</v>
      </c>
      <c r="E103" s="32" t="s">
        <v>293</v>
      </c>
      <c r="F103" s="36">
        <v>1960000</v>
      </c>
      <c r="G103" s="50">
        <v>70000</v>
      </c>
      <c r="H103" s="100" t="s">
        <v>294</v>
      </c>
      <c r="I103" s="32" t="s">
        <v>295</v>
      </c>
      <c r="J103" s="87" t="s">
        <v>28</v>
      </c>
      <c r="K103" s="127" t="s">
        <v>19</v>
      </c>
    </row>
    <row r="104" spans="1:11" s="22" customFormat="1" ht="137.1" customHeight="1">
      <c r="A104" s="31" t="s">
        <v>274</v>
      </c>
      <c r="B104" s="40" t="s">
        <v>275</v>
      </c>
      <c r="C104" s="32" t="s">
        <v>291</v>
      </c>
      <c r="D104" s="34" t="s">
        <v>292</v>
      </c>
      <c r="E104" s="32" t="s">
        <v>296</v>
      </c>
      <c r="F104" s="36">
        <v>182000</v>
      </c>
      <c r="G104" s="50">
        <v>13000</v>
      </c>
      <c r="H104" s="100" t="s">
        <v>297</v>
      </c>
      <c r="I104" s="32" t="s">
        <v>298</v>
      </c>
      <c r="J104" s="87" t="s">
        <v>28</v>
      </c>
      <c r="K104" s="127" t="s">
        <v>19</v>
      </c>
    </row>
    <row r="105" spans="1:11" s="22" customFormat="1" ht="234.95" customHeight="1">
      <c r="A105" s="31" t="s">
        <v>274</v>
      </c>
      <c r="B105" s="40" t="s">
        <v>275</v>
      </c>
      <c r="C105" s="32" t="s">
        <v>299</v>
      </c>
      <c r="D105" s="34" t="s">
        <v>175</v>
      </c>
      <c r="E105" s="32" t="s">
        <v>300</v>
      </c>
      <c r="F105" s="36">
        <v>1580000</v>
      </c>
      <c r="G105" s="90" t="s">
        <v>301</v>
      </c>
      <c r="H105" s="100" t="s">
        <v>302</v>
      </c>
      <c r="I105" s="32" t="s">
        <v>303</v>
      </c>
      <c r="J105" s="87" t="s">
        <v>18</v>
      </c>
      <c r="K105" s="127" t="s">
        <v>19</v>
      </c>
    </row>
    <row r="106" spans="1:11" s="22" customFormat="1" ht="207.6" customHeight="1">
      <c r="A106" s="31" t="s">
        <v>274</v>
      </c>
      <c r="B106" s="40" t="s">
        <v>304</v>
      </c>
      <c r="C106" s="32" t="s">
        <v>305</v>
      </c>
      <c r="D106" s="34" t="s">
        <v>306</v>
      </c>
      <c r="E106" s="34" t="s">
        <v>307</v>
      </c>
      <c r="F106" s="51">
        <f>211000+215000</f>
        <v>426000</v>
      </c>
      <c r="G106" s="93" t="s">
        <v>308</v>
      </c>
      <c r="H106" s="108" t="s">
        <v>309</v>
      </c>
      <c r="I106" s="34" t="s">
        <v>310</v>
      </c>
      <c r="J106" s="87" t="s">
        <v>208</v>
      </c>
      <c r="K106" s="87" t="s">
        <v>311</v>
      </c>
    </row>
    <row r="107" spans="1:11" s="22" customFormat="1" ht="66.75" customHeight="1">
      <c r="A107" s="31" t="s">
        <v>274</v>
      </c>
      <c r="B107" s="40" t="s">
        <v>304</v>
      </c>
      <c r="C107" s="32" t="s">
        <v>305</v>
      </c>
      <c r="D107" s="34" t="s">
        <v>306</v>
      </c>
      <c r="E107" s="34" t="s">
        <v>312</v>
      </c>
      <c r="F107" s="51">
        <f>4000+11060</f>
        <v>15060</v>
      </c>
      <c r="G107" s="87" t="s">
        <v>17</v>
      </c>
      <c r="H107" s="109" t="s">
        <v>313</v>
      </c>
      <c r="I107" s="87" t="s">
        <v>17</v>
      </c>
      <c r="J107" s="87" t="s">
        <v>208</v>
      </c>
      <c r="K107" s="87" t="s">
        <v>311</v>
      </c>
    </row>
    <row r="108" spans="1:11" s="22" customFormat="1" ht="64.150000000000006" customHeight="1">
      <c r="A108" s="31" t="s">
        <v>274</v>
      </c>
      <c r="B108" s="40" t="s">
        <v>304</v>
      </c>
      <c r="C108" s="32" t="s">
        <v>314</v>
      </c>
      <c r="D108" s="34" t="s">
        <v>98</v>
      </c>
      <c r="E108" s="34" t="s">
        <v>315</v>
      </c>
      <c r="F108" s="51">
        <v>300000</v>
      </c>
      <c r="G108" s="87" t="s">
        <v>17</v>
      </c>
      <c r="H108" s="109" t="s">
        <v>316</v>
      </c>
      <c r="I108" s="87" t="s">
        <v>17</v>
      </c>
      <c r="J108" s="87" t="s">
        <v>251</v>
      </c>
      <c r="K108" s="87" t="s">
        <v>311</v>
      </c>
    </row>
    <row r="109" spans="1:11" s="22" customFormat="1" ht="117.95" customHeight="1">
      <c r="A109" s="31" t="s">
        <v>274</v>
      </c>
      <c r="B109" s="40" t="s">
        <v>304</v>
      </c>
      <c r="C109" s="32" t="s">
        <v>314</v>
      </c>
      <c r="D109" s="34" t="s">
        <v>98</v>
      </c>
      <c r="E109" s="34" t="s">
        <v>307</v>
      </c>
      <c r="F109" s="51">
        <v>100000</v>
      </c>
      <c r="G109" s="52">
        <v>100000</v>
      </c>
      <c r="H109" s="109" t="s">
        <v>317</v>
      </c>
      <c r="I109" s="34" t="s">
        <v>318</v>
      </c>
      <c r="J109" s="87" t="s">
        <v>251</v>
      </c>
      <c r="K109" s="87" t="s">
        <v>311</v>
      </c>
    </row>
    <row r="110" spans="1:11" s="22" customFormat="1" ht="36" customHeight="1">
      <c r="A110" s="31" t="s">
        <v>274</v>
      </c>
      <c r="B110" s="40" t="s">
        <v>319</v>
      </c>
      <c r="C110" s="32" t="s">
        <v>320</v>
      </c>
      <c r="D110" s="34" t="s">
        <v>321</v>
      </c>
      <c r="E110" s="32" t="s">
        <v>322</v>
      </c>
      <c r="F110" s="35">
        <v>200000</v>
      </c>
      <c r="G110" s="35"/>
      <c r="H110" s="110" t="s">
        <v>323</v>
      </c>
      <c r="I110" s="31"/>
      <c r="J110" s="87" t="s">
        <v>18</v>
      </c>
      <c r="K110" s="87" t="s">
        <v>38</v>
      </c>
    </row>
    <row r="111" spans="1:11" s="22" customFormat="1" ht="36" customHeight="1">
      <c r="A111" s="31" t="s">
        <v>274</v>
      </c>
      <c r="B111" s="40" t="s">
        <v>319</v>
      </c>
      <c r="C111" s="32" t="s">
        <v>324</v>
      </c>
      <c r="D111" s="34" t="s">
        <v>325</v>
      </c>
      <c r="E111" s="32" t="s">
        <v>326</v>
      </c>
      <c r="F111" s="35">
        <v>1000000</v>
      </c>
      <c r="G111" s="35"/>
      <c r="H111" s="110" t="s">
        <v>327</v>
      </c>
      <c r="I111" s="31"/>
      <c r="J111" s="87" t="s">
        <v>208</v>
      </c>
      <c r="K111" s="87" t="s">
        <v>38</v>
      </c>
    </row>
    <row r="112" spans="1:11" s="22" customFormat="1" ht="36" customHeight="1">
      <c r="A112" s="31" t="s">
        <v>274</v>
      </c>
      <c r="B112" s="40" t="s">
        <v>319</v>
      </c>
      <c r="C112" s="32" t="s">
        <v>320</v>
      </c>
      <c r="D112" s="34" t="s">
        <v>321</v>
      </c>
      <c r="E112" s="32" t="s">
        <v>322</v>
      </c>
      <c r="F112" s="35">
        <v>200000</v>
      </c>
      <c r="G112" s="35"/>
      <c r="H112" s="110" t="s">
        <v>328</v>
      </c>
      <c r="I112" s="31"/>
      <c r="J112" s="87" t="s">
        <v>18</v>
      </c>
      <c r="K112" s="87" t="s">
        <v>38</v>
      </c>
    </row>
    <row r="113" spans="1:11" s="22" customFormat="1" ht="36" customHeight="1">
      <c r="A113" s="31" t="s">
        <v>274</v>
      </c>
      <c r="B113" s="40" t="s">
        <v>319</v>
      </c>
      <c r="C113" s="32" t="s">
        <v>329</v>
      </c>
      <c r="D113" s="34" t="s">
        <v>330</v>
      </c>
      <c r="E113" s="32" t="s">
        <v>331</v>
      </c>
      <c r="F113" s="35">
        <v>210000</v>
      </c>
      <c r="G113" s="35"/>
      <c r="H113" s="110" t="s">
        <v>332</v>
      </c>
      <c r="I113" s="31"/>
      <c r="J113" s="87" t="s">
        <v>28</v>
      </c>
      <c r="K113" s="87" t="s">
        <v>38</v>
      </c>
    </row>
    <row r="114" spans="1:11" s="22" customFormat="1" ht="36" customHeight="1">
      <c r="A114" s="31" t="s">
        <v>274</v>
      </c>
      <c r="B114" s="40" t="s">
        <v>319</v>
      </c>
      <c r="C114" s="32" t="s">
        <v>333</v>
      </c>
      <c r="D114" s="34" t="s">
        <v>334</v>
      </c>
      <c r="E114" s="32" t="s">
        <v>335</v>
      </c>
      <c r="F114" s="35">
        <v>125000</v>
      </c>
      <c r="G114" s="35"/>
      <c r="H114" s="110" t="s">
        <v>328</v>
      </c>
      <c r="I114" s="31"/>
      <c r="J114" s="87" t="s">
        <v>28</v>
      </c>
      <c r="K114" s="87" t="s">
        <v>38</v>
      </c>
    </row>
    <row r="115" spans="1:11" s="22" customFormat="1" ht="36" customHeight="1">
      <c r="A115" s="31" t="s">
        <v>274</v>
      </c>
      <c r="B115" s="40" t="s">
        <v>319</v>
      </c>
      <c r="C115" s="32" t="s">
        <v>336</v>
      </c>
      <c r="D115" s="34" t="s">
        <v>337</v>
      </c>
      <c r="E115" s="32" t="s">
        <v>338</v>
      </c>
      <c r="F115" s="35">
        <v>5000000</v>
      </c>
      <c r="G115" s="35"/>
      <c r="H115" s="110" t="s">
        <v>339</v>
      </c>
      <c r="I115" s="31"/>
      <c r="J115" s="87" t="s">
        <v>28</v>
      </c>
      <c r="K115" s="87" t="s">
        <v>38</v>
      </c>
    </row>
    <row r="116" spans="1:11" s="22" customFormat="1" ht="36" customHeight="1">
      <c r="A116" s="31" t="s">
        <v>274</v>
      </c>
      <c r="B116" s="40" t="s">
        <v>319</v>
      </c>
      <c r="C116" s="32" t="s">
        <v>329</v>
      </c>
      <c r="D116" s="34" t="s">
        <v>330</v>
      </c>
      <c r="E116" s="32" t="s">
        <v>331</v>
      </c>
      <c r="F116" s="35">
        <v>210000</v>
      </c>
      <c r="G116" s="35"/>
      <c r="H116" s="110" t="s">
        <v>340</v>
      </c>
      <c r="I116" s="31"/>
      <c r="J116" s="87" t="s">
        <v>28</v>
      </c>
      <c r="K116" s="87" t="s">
        <v>38</v>
      </c>
    </row>
    <row r="117" spans="1:11" s="22" customFormat="1" ht="36" customHeight="1">
      <c r="A117" s="31" t="s">
        <v>274</v>
      </c>
      <c r="B117" s="40" t="s">
        <v>319</v>
      </c>
      <c r="C117" s="32" t="s">
        <v>341</v>
      </c>
      <c r="D117" s="34" t="s">
        <v>342</v>
      </c>
      <c r="E117" s="32" t="s">
        <v>343</v>
      </c>
      <c r="F117" s="35">
        <v>670788</v>
      </c>
      <c r="G117" s="35"/>
      <c r="H117" s="110" t="s">
        <v>344</v>
      </c>
      <c r="I117" s="31"/>
      <c r="J117" s="87" t="s">
        <v>28</v>
      </c>
      <c r="K117" s="87" t="s">
        <v>38</v>
      </c>
    </row>
    <row r="118" spans="1:11" s="22" customFormat="1" ht="36" customHeight="1">
      <c r="A118" s="31" t="s">
        <v>274</v>
      </c>
      <c r="B118" s="40" t="s">
        <v>319</v>
      </c>
      <c r="C118" s="32" t="s">
        <v>345</v>
      </c>
      <c r="D118" s="34" t="s">
        <v>346</v>
      </c>
      <c r="E118" s="32" t="s">
        <v>347</v>
      </c>
      <c r="F118" s="35">
        <v>423900</v>
      </c>
      <c r="G118" s="35"/>
      <c r="H118" s="110" t="s">
        <v>348</v>
      </c>
      <c r="I118" s="31"/>
      <c r="J118" s="87" t="s">
        <v>251</v>
      </c>
      <c r="K118" s="87" t="s">
        <v>38</v>
      </c>
    </row>
    <row r="119" spans="1:11" s="22" customFormat="1" ht="36" customHeight="1">
      <c r="A119" s="31" t="s">
        <v>274</v>
      </c>
      <c r="B119" s="40" t="s">
        <v>319</v>
      </c>
      <c r="C119" s="32" t="s">
        <v>345</v>
      </c>
      <c r="D119" s="34" t="s">
        <v>346</v>
      </c>
      <c r="E119" s="32" t="s">
        <v>347</v>
      </c>
      <c r="F119" s="35">
        <v>423900</v>
      </c>
      <c r="G119" s="35"/>
      <c r="H119" s="110" t="s">
        <v>349</v>
      </c>
      <c r="I119" s="31"/>
      <c r="J119" s="87" t="s">
        <v>251</v>
      </c>
      <c r="K119" s="87" t="s">
        <v>38</v>
      </c>
    </row>
    <row r="120" spans="1:11" s="22" customFormat="1" ht="36" customHeight="1">
      <c r="A120" s="31" t="s">
        <v>274</v>
      </c>
      <c r="B120" s="40" t="s">
        <v>319</v>
      </c>
      <c r="C120" s="32" t="s">
        <v>350</v>
      </c>
      <c r="D120" s="34" t="s">
        <v>330</v>
      </c>
      <c r="E120" s="32" t="s">
        <v>331</v>
      </c>
      <c r="F120" s="35">
        <v>210000</v>
      </c>
      <c r="G120" s="35"/>
      <c r="H120" s="110" t="s">
        <v>348</v>
      </c>
      <c r="I120" s="31"/>
      <c r="J120" s="87" t="s">
        <v>28</v>
      </c>
      <c r="K120" s="87" t="s">
        <v>38</v>
      </c>
    </row>
    <row r="121" spans="1:11" s="22" customFormat="1" ht="36" customHeight="1">
      <c r="A121" s="31" t="s">
        <v>274</v>
      </c>
      <c r="B121" s="40" t="s">
        <v>319</v>
      </c>
      <c r="C121" s="32" t="s">
        <v>345</v>
      </c>
      <c r="D121" s="34" t="s">
        <v>346</v>
      </c>
      <c r="E121" s="32" t="s">
        <v>351</v>
      </c>
      <c r="F121" s="35">
        <v>423900</v>
      </c>
      <c r="G121" s="35"/>
      <c r="H121" s="110" t="s">
        <v>352</v>
      </c>
      <c r="I121" s="31"/>
      <c r="J121" s="87" t="s">
        <v>251</v>
      </c>
      <c r="K121" s="87" t="s">
        <v>38</v>
      </c>
    </row>
    <row r="122" spans="1:11" s="22" customFormat="1" ht="36" customHeight="1">
      <c r="A122" s="31" t="s">
        <v>274</v>
      </c>
      <c r="B122" s="40" t="s">
        <v>319</v>
      </c>
      <c r="C122" s="32" t="s">
        <v>353</v>
      </c>
      <c r="D122" s="34" t="s">
        <v>354</v>
      </c>
      <c r="E122" s="32" t="s">
        <v>355</v>
      </c>
      <c r="F122" s="35">
        <f>1261080+271550</f>
        <v>1532630</v>
      </c>
      <c r="G122" s="35"/>
      <c r="H122" s="110" t="s">
        <v>356</v>
      </c>
      <c r="I122" s="31"/>
      <c r="J122" s="87" t="s">
        <v>251</v>
      </c>
      <c r="K122" s="87" t="s">
        <v>38</v>
      </c>
    </row>
    <row r="123" spans="1:11" s="22" customFormat="1" ht="36" customHeight="1">
      <c r="A123" s="31" t="s">
        <v>274</v>
      </c>
      <c r="B123" s="40" t="s">
        <v>319</v>
      </c>
      <c r="C123" s="32" t="s">
        <v>353</v>
      </c>
      <c r="D123" s="34" t="s">
        <v>354</v>
      </c>
      <c r="E123" s="32" t="s">
        <v>355</v>
      </c>
      <c r="F123" s="35">
        <v>365910</v>
      </c>
      <c r="G123" s="35"/>
      <c r="H123" s="110" t="s">
        <v>357</v>
      </c>
      <c r="I123" s="31"/>
      <c r="J123" s="87" t="s">
        <v>251</v>
      </c>
      <c r="K123" s="87" t="s">
        <v>38</v>
      </c>
    </row>
    <row r="124" spans="1:11" s="22" customFormat="1" ht="36" customHeight="1">
      <c r="A124" s="31" t="s">
        <v>274</v>
      </c>
      <c r="B124" s="40" t="s">
        <v>319</v>
      </c>
      <c r="C124" s="32" t="s">
        <v>324</v>
      </c>
      <c r="D124" s="34" t="s">
        <v>325</v>
      </c>
      <c r="E124" s="32" t="s">
        <v>326</v>
      </c>
      <c r="F124" s="35">
        <v>7500000</v>
      </c>
      <c r="G124" s="35"/>
      <c r="H124" s="110" t="s">
        <v>358</v>
      </c>
      <c r="I124" s="31"/>
      <c r="J124" s="87" t="s">
        <v>208</v>
      </c>
      <c r="K124" s="87" t="s">
        <v>38</v>
      </c>
    </row>
    <row r="125" spans="1:11" s="22" customFormat="1" ht="36" customHeight="1">
      <c r="A125" s="31" t="s">
        <v>274</v>
      </c>
      <c r="B125" s="40" t="s">
        <v>319</v>
      </c>
      <c r="C125" s="32" t="s">
        <v>359</v>
      </c>
      <c r="D125" s="34" t="s">
        <v>360</v>
      </c>
      <c r="E125" s="32" t="s">
        <v>361</v>
      </c>
      <c r="F125" s="35">
        <v>3675000</v>
      </c>
      <c r="G125" s="35"/>
      <c r="H125" s="110" t="s">
        <v>362</v>
      </c>
      <c r="I125" s="31"/>
      <c r="J125" s="87" t="s">
        <v>18</v>
      </c>
      <c r="K125" s="87" t="s">
        <v>38</v>
      </c>
    </row>
    <row r="126" spans="1:11" s="22" customFormat="1" ht="67.7" customHeight="1">
      <c r="A126" s="31" t="s">
        <v>274</v>
      </c>
      <c r="B126" s="40" t="s">
        <v>319</v>
      </c>
      <c r="C126" s="32" t="s">
        <v>363</v>
      </c>
      <c r="D126" s="34" t="s">
        <v>364</v>
      </c>
      <c r="E126" s="32" t="s">
        <v>365</v>
      </c>
      <c r="F126" s="35">
        <v>200000</v>
      </c>
      <c r="G126" s="35">
        <v>200000</v>
      </c>
      <c r="H126" s="110" t="s">
        <v>366</v>
      </c>
      <c r="I126" s="32" t="s">
        <v>367</v>
      </c>
      <c r="J126" s="87" t="s">
        <v>18</v>
      </c>
      <c r="K126" s="87" t="s">
        <v>38</v>
      </c>
    </row>
    <row r="127" spans="1:11" s="22" customFormat="1" ht="36" customHeight="1">
      <c r="A127" s="31" t="s">
        <v>274</v>
      </c>
      <c r="B127" s="40" t="s">
        <v>319</v>
      </c>
      <c r="C127" s="32" t="s">
        <v>368</v>
      </c>
      <c r="D127" s="34" t="s">
        <v>369</v>
      </c>
      <c r="E127" s="32" t="s">
        <v>331</v>
      </c>
      <c r="F127" s="35">
        <v>210000</v>
      </c>
      <c r="G127" s="35"/>
      <c r="H127" s="110" t="s">
        <v>370</v>
      </c>
      <c r="I127" s="31"/>
      <c r="J127" s="87" t="s">
        <v>251</v>
      </c>
      <c r="K127" s="87" t="s">
        <v>38</v>
      </c>
    </row>
    <row r="128" spans="1:11" s="22" customFormat="1" ht="36" customHeight="1">
      <c r="A128" s="31" t="s">
        <v>274</v>
      </c>
      <c r="B128" s="40" t="s">
        <v>319</v>
      </c>
      <c r="C128" s="32" t="s">
        <v>371</v>
      </c>
      <c r="D128" s="34" t="s">
        <v>372</v>
      </c>
      <c r="E128" s="32" t="s">
        <v>373</v>
      </c>
      <c r="F128" s="35">
        <v>120000</v>
      </c>
      <c r="G128" s="35"/>
      <c r="H128" s="110" t="s">
        <v>374</v>
      </c>
      <c r="I128" s="31"/>
      <c r="J128" s="87" t="s">
        <v>251</v>
      </c>
      <c r="K128" s="87" t="s">
        <v>38</v>
      </c>
    </row>
    <row r="129" spans="1:11" s="22" customFormat="1" ht="36" customHeight="1">
      <c r="A129" s="31" t="s">
        <v>274</v>
      </c>
      <c r="B129" s="40" t="s">
        <v>319</v>
      </c>
      <c r="C129" s="32" t="s">
        <v>375</v>
      </c>
      <c r="D129" s="34" t="s">
        <v>376</v>
      </c>
      <c r="E129" s="32" t="s">
        <v>377</v>
      </c>
      <c r="F129" s="35">
        <v>268230</v>
      </c>
      <c r="G129" s="35"/>
      <c r="H129" s="110" t="s">
        <v>378</v>
      </c>
      <c r="I129" s="31"/>
      <c r="J129" s="87" t="s">
        <v>208</v>
      </c>
      <c r="K129" s="87" t="s">
        <v>38</v>
      </c>
    </row>
    <row r="130" spans="1:11" s="22" customFormat="1" ht="36" customHeight="1">
      <c r="A130" s="31" t="s">
        <v>274</v>
      </c>
      <c r="B130" s="40" t="s">
        <v>319</v>
      </c>
      <c r="C130" s="32" t="s">
        <v>336</v>
      </c>
      <c r="D130" s="34" t="s">
        <v>337</v>
      </c>
      <c r="E130" s="32" t="s">
        <v>338</v>
      </c>
      <c r="F130" s="35">
        <v>3660000</v>
      </c>
      <c r="G130" s="35"/>
      <c r="H130" s="110" t="s">
        <v>379</v>
      </c>
      <c r="I130" s="31"/>
      <c r="J130" s="87" t="s">
        <v>28</v>
      </c>
      <c r="K130" s="87" t="s">
        <v>38</v>
      </c>
    </row>
    <row r="131" spans="1:11" s="22" customFormat="1" ht="36" customHeight="1">
      <c r="A131" s="31" t="s">
        <v>274</v>
      </c>
      <c r="B131" s="40" t="s">
        <v>319</v>
      </c>
      <c r="C131" s="32" t="s">
        <v>380</v>
      </c>
      <c r="D131" s="34" t="s">
        <v>381</v>
      </c>
      <c r="E131" s="32" t="s">
        <v>382</v>
      </c>
      <c r="F131" s="35">
        <v>539700</v>
      </c>
      <c r="G131" s="35"/>
      <c r="H131" s="110" t="s">
        <v>383</v>
      </c>
      <c r="I131" s="31"/>
      <c r="J131" s="87" t="s">
        <v>208</v>
      </c>
      <c r="K131" s="87" t="s">
        <v>38</v>
      </c>
    </row>
    <row r="132" spans="1:11" s="22" customFormat="1" ht="36" customHeight="1">
      <c r="A132" s="31" t="s">
        <v>274</v>
      </c>
      <c r="B132" s="40" t="s">
        <v>319</v>
      </c>
      <c r="C132" s="32" t="s">
        <v>380</v>
      </c>
      <c r="D132" s="34" t="s">
        <v>381</v>
      </c>
      <c r="E132" s="32" t="s">
        <v>384</v>
      </c>
      <c r="F132" s="35">
        <v>114150</v>
      </c>
      <c r="G132" s="35"/>
      <c r="H132" s="110" t="s">
        <v>383</v>
      </c>
      <c r="I132" s="31"/>
      <c r="J132" s="87" t="s">
        <v>208</v>
      </c>
      <c r="K132" s="87" t="s">
        <v>38</v>
      </c>
    </row>
    <row r="133" spans="1:11" s="22" customFormat="1" ht="36" customHeight="1">
      <c r="A133" s="31" t="s">
        <v>274</v>
      </c>
      <c r="B133" s="40" t="s">
        <v>319</v>
      </c>
      <c r="C133" s="53" t="s">
        <v>385</v>
      </c>
      <c r="D133" s="34" t="s">
        <v>346</v>
      </c>
      <c r="E133" s="53" t="s">
        <v>351</v>
      </c>
      <c r="F133" s="35">
        <f>730300+182575</f>
        <v>912875</v>
      </c>
      <c r="G133" s="35"/>
      <c r="H133" s="111" t="s">
        <v>383</v>
      </c>
      <c r="I133" s="54"/>
      <c r="J133" s="87" t="s">
        <v>251</v>
      </c>
      <c r="K133" s="87" t="s">
        <v>38</v>
      </c>
    </row>
    <row r="134" spans="1:11" s="22" customFormat="1" ht="36" customHeight="1">
      <c r="A134" s="31" t="s">
        <v>274</v>
      </c>
      <c r="B134" s="40" t="s">
        <v>319</v>
      </c>
      <c r="C134" s="53" t="s">
        <v>386</v>
      </c>
      <c r="D134" s="34" t="s">
        <v>387</v>
      </c>
      <c r="E134" s="53" t="s">
        <v>351</v>
      </c>
      <c r="F134" s="35">
        <v>309600</v>
      </c>
      <c r="G134" s="35"/>
      <c r="H134" s="112" t="s">
        <v>379</v>
      </c>
      <c r="I134" s="54"/>
      <c r="J134" s="87" t="s">
        <v>208</v>
      </c>
      <c r="K134" s="87" t="s">
        <v>38</v>
      </c>
    </row>
    <row r="135" spans="1:11" s="22" customFormat="1" ht="36" customHeight="1">
      <c r="A135" s="31" t="s">
        <v>274</v>
      </c>
      <c r="B135" s="40" t="s">
        <v>319</v>
      </c>
      <c r="C135" s="32" t="s">
        <v>353</v>
      </c>
      <c r="D135" s="34" t="s">
        <v>354</v>
      </c>
      <c r="E135" s="32" t="s">
        <v>355</v>
      </c>
      <c r="F135" s="35">
        <v>279240</v>
      </c>
      <c r="G135" s="35"/>
      <c r="H135" s="112">
        <v>41186</v>
      </c>
      <c r="I135" s="54"/>
      <c r="J135" s="87" t="s">
        <v>251</v>
      </c>
      <c r="K135" s="87" t="s">
        <v>38</v>
      </c>
    </row>
    <row r="136" spans="1:11" s="22" customFormat="1" ht="36" customHeight="1">
      <c r="A136" s="31" t="s">
        <v>274</v>
      </c>
      <c r="B136" s="40" t="s">
        <v>319</v>
      </c>
      <c r="C136" s="32" t="s">
        <v>353</v>
      </c>
      <c r="D136" s="34" t="s">
        <v>354</v>
      </c>
      <c r="E136" s="32" t="s">
        <v>355</v>
      </c>
      <c r="F136" s="35">
        <v>657366</v>
      </c>
      <c r="G136" s="35"/>
      <c r="H136" s="112">
        <v>41235</v>
      </c>
      <c r="I136" s="54"/>
      <c r="J136" s="87" t="s">
        <v>251</v>
      </c>
      <c r="K136" s="87" t="s">
        <v>38</v>
      </c>
    </row>
    <row r="137" spans="1:11" s="22" customFormat="1" ht="36" customHeight="1">
      <c r="A137" s="31" t="s">
        <v>274</v>
      </c>
      <c r="B137" s="40" t="s">
        <v>319</v>
      </c>
      <c r="C137" s="53" t="s">
        <v>388</v>
      </c>
      <c r="D137" s="34" t="s">
        <v>342</v>
      </c>
      <c r="E137" s="53" t="s">
        <v>389</v>
      </c>
      <c r="F137" s="35">
        <v>633441</v>
      </c>
      <c r="G137" s="35"/>
      <c r="H137" s="112">
        <v>41243</v>
      </c>
      <c r="I137" s="54"/>
      <c r="J137" s="87" t="s">
        <v>28</v>
      </c>
      <c r="K137" s="87" t="s">
        <v>38</v>
      </c>
    </row>
    <row r="138" spans="1:11" s="22" customFormat="1" ht="36" customHeight="1">
      <c r="A138" s="31" t="s">
        <v>274</v>
      </c>
      <c r="B138" s="40" t="s">
        <v>319</v>
      </c>
      <c r="C138" s="32" t="s">
        <v>390</v>
      </c>
      <c r="D138" s="34" t="s">
        <v>391</v>
      </c>
      <c r="E138" s="32" t="s">
        <v>392</v>
      </c>
      <c r="F138" s="35">
        <v>410070</v>
      </c>
      <c r="G138" s="35"/>
      <c r="H138" s="113">
        <v>41263</v>
      </c>
      <c r="I138" s="31"/>
      <c r="J138" s="87" t="s">
        <v>393</v>
      </c>
      <c r="K138" s="87" t="s">
        <v>38</v>
      </c>
    </row>
    <row r="139" spans="1:11" s="22" customFormat="1" ht="70.7" customHeight="1">
      <c r="A139" s="31" t="s">
        <v>274</v>
      </c>
      <c r="B139" s="40" t="s">
        <v>319</v>
      </c>
      <c r="C139" s="32" t="s">
        <v>333</v>
      </c>
      <c r="D139" s="34" t="s">
        <v>334</v>
      </c>
      <c r="E139" s="32" t="s">
        <v>365</v>
      </c>
      <c r="F139" s="35">
        <v>100000</v>
      </c>
      <c r="G139" s="35">
        <v>100000</v>
      </c>
      <c r="H139" s="113">
        <v>41283</v>
      </c>
      <c r="I139" s="32" t="s">
        <v>367</v>
      </c>
      <c r="J139" s="87" t="s">
        <v>28</v>
      </c>
      <c r="K139" s="87" t="s">
        <v>38</v>
      </c>
    </row>
    <row r="140" spans="1:11" s="22" customFormat="1" ht="36.950000000000003" customHeight="1">
      <c r="A140" s="31" t="s">
        <v>274</v>
      </c>
      <c r="B140" s="40" t="s">
        <v>319</v>
      </c>
      <c r="C140" s="32" t="s">
        <v>320</v>
      </c>
      <c r="D140" s="34" t="s">
        <v>321</v>
      </c>
      <c r="E140" s="32" t="s">
        <v>322</v>
      </c>
      <c r="F140" s="35">
        <v>200000</v>
      </c>
      <c r="G140" s="35"/>
      <c r="H140" s="113">
        <v>41304</v>
      </c>
      <c r="I140" s="32"/>
      <c r="J140" s="87" t="s">
        <v>18</v>
      </c>
      <c r="K140" s="87" t="s">
        <v>38</v>
      </c>
    </row>
    <row r="141" spans="1:11" s="22" customFormat="1" ht="36.950000000000003" customHeight="1">
      <c r="A141" s="31" t="s">
        <v>274</v>
      </c>
      <c r="B141" s="40" t="s">
        <v>319</v>
      </c>
      <c r="C141" s="32" t="s">
        <v>320</v>
      </c>
      <c r="D141" s="34" t="s">
        <v>321</v>
      </c>
      <c r="E141" s="32" t="s">
        <v>322</v>
      </c>
      <c r="F141" s="35">
        <v>200000</v>
      </c>
      <c r="G141" s="35"/>
      <c r="H141" s="113">
        <v>41305</v>
      </c>
      <c r="I141" s="32"/>
      <c r="J141" s="87" t="s">
        <v>18</v>
      </c>
      <c r="K141" s="87" t="s">
        <v>38</v>
      </c>
    </row>
    <row r="142" spans="1:11" s="22" customFormat="1" ht="74.099999999999994" customHeight="1">
      <c r="A142" s="31" t="s">
        <v>274</v>
      </c>
      <c r="B142" s="40" t="s">
        <v>319</v>
      </c>
      <c r="C142" s="32" t="s">
        <v>394</v>
      </c>
      <c r="D142" s="34" t="s">
        <v>395</v>
      </c>
      <c r="E142" s="32" t="s">
        <v>365</v>
      </c>
      <c r="F142" s="35">
        <v>100000</v>
      </c>
      <c r="G142" s="35">
        <v>100000</v>
      </c>
      <c r="H142" s="113">
        <v>41310</v>
      </c>
      <c r="I142" s="32" t="s">
        <v>367</v>
      </c>
      <c r="J142" s="87" t="s">
        <v>393</v>
      </c>
      <c r="K142" s="87" t="s">
        <v>38</v>
      </c>
    </row>
    <row r="143" spans="1:11" s="22" customFormat="1" ht="64.150000000000006" customHeight="1">
      <c r="A143" s="31" t="s">
        <v>274</v>
      </c>
      <c r="B143" s="40" t="s">
        <v>319</v>
      </c>
      <c r="C143" s="32" t="s">
        <v>396</v>
      </c>
      <c r="D143" s="34" t="s">
        <v>397</v>
      </c>
      <c r="E143" s="32" t="s">
        <v>365</v>
      </c>
      <c r="F143" s="35">
        <v>100000</v>
      </c>
      <c r="G143" s="35">
        <v>100000</v>
      </c>
      <c r="H143" s="113">
        <v>41310</v>
      </c>
      <c r="I143" s="32" t="s">
        <v>367</v>
      </c>
      <c r="J143" s="87" t="s">
        <v>251</v>
      </c>
      <c r="K143" s="87" t="s">
        <v>38</v>
      </c>
    </row>
    <row r="144" spans="1:11" s="22" customFormat="1" ht="72.599999999999994" customHeight="1">
      <c r="A144" s="31" t="s">
        <v>274</v>
      </c>
      <c r="B144" s="40" t="s">
        <v>319</v>
      </c>
      <c r="C144" s="32" t="s">
        <v>398</v>
      </c>
      <c r="D144" s="34" t="s">
        <v>360</v>
      </c>
      <c r="E144" s="32" t="s">
        <v>365</v>
      </c>
      <c r="F144" s="35">
        <v>200000</v>
      </c>
      <c r="G144" s="35">
        <v>200000</v>
      </c>
      <c r="H144" s="113">
        <v>41310</v>
      </c>
      <c r="I144" s="32" t="s">
        <v>367</v>
      </c>
      <c r="J144" s="87" t="s">
        <v>18</v>
      </c>
      <c r="K144" s="87" t="s">
        <v>38</v>
      </c>
    </row>
    <row r="145" spans="1:11" s="22" customFormat="1" ht="73.349999999999994" customHeight="1">
      <c r="A145" s="31" t="s">
        <v>274</v>
      </c>
      <c r="B145" s="40" t="s">
        <v>319</v>
      </c>
      <c r="C145" s="32" t="s">
        <v>399</v>
      </c>
      <c r="D145" s="34" t="s">
        <v>400</v>
      </c>
      <c r="E145" s="32" t="s">
        <v>365</v>
      </c>
      <c r="F145" s="35">
        <v>200000</v>
      </c>
      <c r="G145" s="35">
        <v>200000</v>
      </c>
      <c r="H145" s="113">
        <v>41310</v>
      </c>
      <c r="I145" s="32" t="s">
        <v>367</v>
      </c>
      <c r="J145" s="87" t="s">
        <v>18</v>
      </c>
      <c r="K145" s="87" t="s">
        <v>38</v>
      </c>
    </row>
    <row r="146" spans="1:11" s="22" customFormat="1" ht="68.25" customHeight="1">
      <c r="A146" s="31" t="s">
        <v>274</v>
      </c>
      <c r="B146" s="40" t="s">
        <v>319</v>
      </c>
      <c r="C146" s="32" t="s">
        <v>401</v>
      </c>
      <c r="D146" s="34" t="s">
        <v>402</v>
      </c>
      <c r="E146" s="32" t="s">
        <v>365</v>
      </c>
      <c r="F146" s="35">
        <v>100000</v>
      </c>
      <c r="G146" s="35">
        <v>100000</v>
      </c>
      <c r="H146" s="113">
        <v>41313</v>
      </c>
      <c r="I146" s="32" t="s">
        <v>367</v>
      </c>
      <c r="J146" s="87" t="s">
        <v>251</v>
      </c>
      <c r="K146" s="87" t="s">
        <v>38</v>
      </c>
    </row>
    <row r="147" spans="1:11" s="22" customFormat="1" ht="36" customHeight="1">
      <c r="A147" s="31" t="s">
        <v>274</v>
      </c>
      <c r="B147" s="40" t="s">
        <v>319</v>
      </c>
      <c r="C147" s="32" t="s">
        <v>403</v>
      </c>
      <c r="D147" s="34" t="s">
        <v>404</v>
      </c>
      <c r="E147" s="32" t="s">
        <v>392</v>
      </c>
      <c r="F147" s="35">
        <v>1607176</v>
      </c>
      <c r="G147" s="35"/>
      <c r="H147" s="113">
        <v>41339</v>
      </c>
      <c r="I147" s="32"/>
      <c r="J147" s="87" t="s">
        <v>405</v>
      </c>
      <c r="K147" s="87" t="s">
        <v>38</v>
      </c>
    </row>
    <row r="148" spans="1:11" s="22" customFormat="1" ht="36" customHeight="1">
      <c r="A148" s="31" t="s">
        <v>274</v>
      </c>
      <c r="B148" s="40" t="s">
        <v>319</v>
      </c>
      <c r="C148" s="32" t="s">
        <v>353</v>
      </c>
      <c r="D148" s="34" t="s">
        <v>354</v>
      </c>
      <c r="E148" s="32" t="s">
        <v>355</v>
      </c>
      <c r="F148" s="35">
        <v>284602</v>
      </c>
      <c r="G148" s="35"/>
      <c r="H148" s="113">
        <v>41348</v>
      </c>
      <c r="I148" s="31"/>
      <c r="J148" s="87" t="s">
        <v>251</v>
      </c>
      <c r="K148" s="87" t="s">
        <v>38</v>
      </c>
    </row>
    <row r="149" spans="1:11" s="22" customFormat="1" ht="36" customHeight="1">
      <c r="A149" s="31" t="s">
        <v>274</v>
      </c>
      <c r="B149" s="40" t="s">
        <v>319</v>
      </c>
      <c r="C149" s="32" t="s">
        <v>320</v>
      </c>
      <c r="D149" s="34" t="s">
        <v>321</v>
      </c>
      <c r="E149" s="32" t="s">
        <v>322</v>
      </c>
      <c r="F149" s="35">
        <v>200000</v>
      </c>
      <c r="G149" s="35"/>
      <c r="H149" s="113">
        <v>41348</v>
      </c>
      <c r="I149" s="32"/>
      <c r="J149" s="87" t="s">
        <v>18</v>
      </c>
      <c r="K149" s="87" t="s">
        <v>38</v>
      </c>
    </row>
    <row r="150" spans="1:11" s="22" customFormat="1" ht="36" customHeight="1">
      <c r="A150" s="31" t="s">
        <v>274</v>
      </c>
      <c r="B150" s="40" t="s">
        <v>319</v>
      </c>
      <c r="C150" s="32" t="s">
        <v>406</v>
      </c>
      <c r="D150" s="34" t="s">
        <v>369</v>
      </c>
      <c r="E150" s="32" t="s">
        <v>392</v>
      </c>
      <c r="F150" s="35">
        <v>352800</v>
      </c>
      <c r="G150" s="35"/>
      <c r="H150" s="113">
        <v>41360</v>
      </c>
      <c r="I150" s="31"/>
      <c r="J150" s="87" t="s">
        <v>251</v>
      </c>
      <c r="K150" s="87" t="s">
        <v>38</v>
      </c>
    </row>
    <row r="151" spans="1:11" s="22" customFormat="1" ht="36" customHeight="1">
      <c r="A151" s="31" t="s">
        <v>274</v>
      </c>
      <c r="B151" s="40" t="s">
        <v>319</v>
      </c>
      <c r="C151" s="32" t="s">
        <v>407</v>
      </c>
      <c r="D151" s="34" t="s">
        <v>346</v>
      </c>
      <c r="E151" s="53" t="s">
        <v>351</v>
      </c>
      <c r="F151" s="35">
        <v>141300</v>
      </c>
      <c r="G151" s="31"/>
      <c r="H151" s="113">
        <v>41297</v>
      </c>
      <c r="I151" s="31"/>
      <c r="J151" s="87" t="s">
        <v>393</v>
      </c>
      <c r="K151" s="87" t="s">
        <v>38</v>
      </c>
    </row>
    <row r="152" spans="1:11" s="22" customFormat="1" ht="36" customHeight="1">
      <c r="A152" s="31" t="s">
        <v>274</v>
      </c>
      <c r="B152" s="40" t="s">
        <v>319</v>
      </c>
      <c r="C152" s="32" t="s">
        <v>408</v>
      </c>
      <c r="D152" s="34" t="s">
        <v>409</v>
      </c>
      <c r="E152" s="32" t="s">
        <v>410</v>
      </c>
      <c r="F152" s="35">
        <v>191913</v>
      </c>
      <c r="G152" s="31"/>
      <c r="H152" s="113">
        <v>41303</v>
      </c>
      <c r="I152" s="31"/>
      <c r="J152" s="87" t="s">
        <v>393</v>
      </c>
      <c r="K152" s="87" t="s">
        <v>38</v>
      </c>
    </row>
    <row r="153" spans="1:11" s="22" customFormat="1" ht="36" customHeight="1">
      <c r="A153" s="31" t="s">
        <v>274</v>
      </c>
      <c r="B153" s="40" t="s">
        <v>319</v>
      </c>
      <c r="C153" s="32" t="s">
        <v>407</v>
      </c>
      <c r="D153" s="34" t="s">
        <v>346</v>
      </c>
      <c r="E153" s="53" t="s">
        <v>351</v>
      </c>
      <c r="F153" s="35">
        <v>282600</v>
      </c>
      <c r="G153" s="31"/>
      <c r="H153" s="113">
        <v>41331</v>
      </c>
      <c r="I153" s="31"/>
      <c r="J153" s="87" t="s">
        <v>393</v>
      </c>
      <c r="K153" s="87" t="s">
        <v>38</v>
      </c>
    </row>
    <row r="154" spans="1:11" s="22" customFormat="1" ht="36" customHeight="1">
      <c r="A154" s="31" t="s">
        <v>274</v>
      </c>
      <c r="B154" s="40" t="s">
        <v>319</v>
      </c>
      <c r="C154" s="32" t="s">
        <v>411</v>
      </c>
      <c r="D154" s="34" t="s">
        <v>412</v>
      </c>
      <c r="E154" s="32" t="s">
        <v>392</v>
      </c>
      <c r="F154" s="35">
        <v>651525</v>
      </c>
      <c r="G154" s="31"/>
      <c r="H154" s="113">
        <v>41333</v>
      </c>
      <c r="I154" s="31"/>
      <c r="J154" s="87" t="s">
        <v>208</v>
      </c>
      <c r="K154" s="87" t="s">
        <v>38</v>
      </c>
    </row>
    <row r="155" spans="1:11" s="22" customFormat="1" ht="60.95" customHeight="1">
      <c r="A155" s="31" t="s">
        <v>274</v>
      </c>
      <c r="B155" s="40" t="s">
        <v>413</v>
      </c>
      <c r="C155" s="32" t="s">
        <v>414</v>
      </c>
      <c r="D155" s="34" t="s">
        <v>415</v>
      </c>
      <c r="E155" s="32" t="s">
        <v>416</v>
      </c>
      <c r="F155" s="36">
        <v>11800000</v>
      </c>
      <c r="G155" s="31"/>
      <c r="H155" s="100">
        <v>41099</v>
      </c>
      <c r="I155" s="31"/>
      <c r="J155" s="87" t="s">
        <v>157</v>
      </c>
      <c r="K155" s="87" t="s">
        <v>19</v>
      </c>
    </row>
    <row r="156" spans="1:11" s="22" customFormat="1" ht="38.1" customHeight="1">
      <c r="A156" s="31" t="s">
        <v>274</v>
      </c>
      <c r="B156" s="40" t="s">
        <v>413</v>
      </c>
      <c r="C156" s="32" t="s">
        <v>417</v>
      </c>
      <c r="D156" s="34" t="s">
        <v>417</v>
      </c>
      <c r="E156" s="32" t="s">
        <v>418</v>
      </c>
      <c r="F156" s="35">
        <v>1800000</v>
      </c>
      <c r="G156" s="31"/>
      <c r="H156" s="100">
        <v>41099</v>
      </c>
      <c r="I156" s="31"/>
      <c r="J156" s="87" t="s">
        <v>143</v>
      </c>
      <c r="K156" s="87" t="s">
        <v>19</v>
      </c>
    </row>
    <row r="157" spans="1:11" s="22" customFormat="1" ht="36.950000000000003" customHeight="1">
      <c r="A157" s="31" t="s">
        <v>274</v>
      </c>
      <c r="B157" s="40" t="s">
        <v>413</v>
      </c>
      <c r="C157" s="32" t="s">
        <v>419</v>
      </c>
      <c r="D157" s="34" t="s">
        <v>420</v>
      </c>
      <c r="E157" s="32" t="s">
        <v>421</v>
      </c>
      <c r="F157" s="35">
        <v>319515</v>
      </c>
      <c r="G157" s="31"/>
      <c r="H157" s="99">
        <v>41005</v>
      </c>
      <c r="I157" s="31"/>
      <c r="J157" s="87" t="s">
        <v>422</v>
      </c>
      <c r="K157" s="87" t="s">
        <v>19</v>
      </c>
    </row>
    <row r="158" spans="1:11" s="22" customFormat="1" ht="36.950000000000003" customHeight="1">
      <c r="A158" s="31" t="s">
        <v>274</v>
      </c>
      <c r="B158" s="40" t="s">
        <v>413</v>
      </c>
      <c r="C158" s="32" t="s">
        <v>419</v>
      </c>
      <c r="D158" s="34" t="s">
        <v>420</v>
      </c>
      <c r="E158" s="32" t="s">
        <v>421</v>
      </c>
      <c r="F158" s="35">
        <v>319515</v>
      </c>
      <c r="G158" s="31"/>
      <c r="H158" s="99">
        <v>41005</v>
      </c>
      <c r="I158" s="31"/>
      <c r="J158" s="87" t="s">
        <v>422</v>
      </c>
      <c r="K158" s="87" t="s">
        <v>19</v>
      </c>
    </row>
    <row r="159" spans="1:11" s="22" customFormat="1" ht="36.950000000000003" customHeight="1">
      <c r="A159" s="31" t="s">
        <v>274</v>
      </c>
      <c r="B159" s="40" t="s">
        <v>413</v>
      </c>
      <c r="C159" s="32" t="s">
        <v>423</v>
      </c>
      <c r="D159" s="30" t="s">
        <v>17</v>
      </c>
      <c r="E159" s="32" t="s">
        <v>424</v>
      </c>
      <c r="F159" s="35">
        <v>829080</v>
      </c>
      <c r="G159" s="31"/>
      <c r="H159" s="99">
        <v>41025</v>
      </c>
      <c r="I159" s="31"/>
      <c r="J159" s="87" t="s">
        <v>422</v>
      </c>
      <c r="K159" s="87" t="s">
        <v>19</v>
      </c>
    </row>
    <row r="160" spans="1:11" s="22" customFormat="1" ht="36.950000000000003" customHeight="1">
      <c r="A160" s="31" t="s">
        <v>274</v>
      </c>
      <c r="B160" s="40" t="s">
        <v>413</v>
      </c>
      <c r="C160" s="32" t="s">
        <v>425</v>
      </c>
      <c r="D160" s="34" t="s">
        <v>98</v>
      </c>
      <c r="E160" s="32" t="s">
        <v>421</v>
      </c>
      <c r="F160" s="35">
        <v>124005</v>
      </c>
      <c r="G160" s="31"/>
      <c r="H160" s="99">
        <v>41054</v>
      </c>
      <c r="I160" s="31"/>
      <c r="J160" s="87" t="s">
        <v>143</v>
      </c>
      <c r="K160" s="87" t="s">
        <v>19</v>
      </c>
    </row>
    <row r="161" spans="1:11" s="22" customFormat="1" ht="36.950000000000003" customHeight="1">
      <c r="A161" s="31" t="s">
        <v>274</v>
      </c>
      <c r="B161" s="40" t="s">
        <v>413</v>
      </c>
      <c r="C161" s="32" t="s">
        <v>426</v>
      </c>
      <c r="D161" s="34" t="s">
        <v>427</v>
      </c>
      <c r="E161" s="32" t="s">
        <v>428</v>
      </c>
      <c r="F161" s="35">
        <v>210400</v>
      </c>
      <c r="G161" s="31"/>
      <c r="H161" s="99">
        <v>41145</v>
      </c>
      <c r="I161" s="31"/>
      <c r="J161" s="87" t="s">
        <v>143</v>
      </c>
      <c r="K161" s="87" t="s">
        <v>19</v>
      </c>
    </row>
    <row r="162" spans="1:11" s="22" customFormat="1" ht="36.950000000000003" customHeight="1">
      <c r="A162" s="31" t="s">
        <v>274</v>
      </c>
      <c r="B162" s="40" t="s">
        <v>413</v>
      </c>
      <c r="C162" s="32" t="s">
        <v>426</v>
      </c>
      <c r="D162" s="34" t="s">
        <v>427</v>
      </c>
      <c r="E162" s="32" t="s">
        <v>428</v>
      </c>
      <c r="F162" s="35">
        <v>256500</v>
      </c>
      <c r="G162" s="31"/>
      <c r="H162" s="99">
        <v>41180</v>
      </c>
      <c r="I162" s="31"/>
      <c r="J162" s="87" t="s">
        <v>143</v>
      </c>
      <c r="K162" s="87" t="s">
        <v>19</v>
      </c>
    </row>
    <row r="163" spans="1:11" s="22" customFormat="1" ht="36.950000000000003" customHeight="1">
      <c r="A163" s="31" t="s">
        <v>274</v>
      </c>
      <c r="B163" s="40" t="s">
        <v>413</v>
      </c>
      <c r="C163" s="32" t="s">
        <v>429</v>
      </c>
      <c r="D163" s="30" t="s">
        <v>17</v>
      </c>
      <c r="E163" s="32" t="s">
        <v>424</v>
      </c>
      <c r="F163" s="35">
        <v>997500</v>
      </c>
      <c r="G163" s="31"/>
      <c r="H163" s="99">
        <v>41185</v>
      </c>
      <c r="I163" s="31"/>
      <c r="J163" s="87" t="s">
        <v>143</v>
      </c>
      <c r="K163" s="87" t="s">
        <v>19</v>
      </c>
    </row>
    <row r="164" spans="1:11" s="22" customFormat="1" ht="36.950000000000003" customHeight="1">
      <c r="A164" s="31" t="s">
        <v>274</v>
      </c>
      <c r="B164" s="40" t="s">
        <v>413</v>
      </c>
      <c r="C164" s="32" t="s">
        <v>429</v>
      </c>
      <c r="D164" s="30" t="s">
        <v>17</v>
      </c>
      <c r="E164" s="32" t="s">
        <v>424</v>
      </c>
      <c r="F164" s="35">
        <v>966000</v>
      </c>
      <c r="G164" s="31"/>
      <c r="H164" s="99">
        <v>41278</v>
      </c>
      <c r="I164" s="31"/>
      <c r="J164" s="87" t="s">
        <v>143</v>
      </c>
      <c r="K164" s="87" t="s">
        <v>19</v>
      </c>
    </row>
    <row r="165" spans="1:11" s="22" customFormat="1" ht="36.950000000000003" customHeight="1">
      <c r="A165" s="31" t="s">
        <v>274</v>
      </c>
      <c r="B165" s="40" t="s">
        <v>413</v>
      </c>
      <c r="C165" s="32" t="s">
        <v>429</v>
      </c>
      <c r="D165" s="30" t="s">
        <v>17</v>
      </c>
      <c r="E165" s="32" t="s">
        <v>424</v>
      </c>
      <c r="F165" s="35">
        <v>866460</v>
      </c>
      <c r="G165" s="31"/>
      <c r="H165" s="99">
        <v>41362</v>
      </c>
      <c r="I165" s="31"/>
      <c r="J165" s="87" t="s">
        <v>143</v>
      </c>
      <c r="K165" s="87" t="s">
        <v>19</v>
      </c>
    </row>
    <row r="166" spans="1:11" s="22" customFormat="1" ht="36.950000000000003" customHeight="1">
      <c r="A166" s="31" t="s">
        <v>274</v>
      </c>
      <c r="B166" s="40" t="s">
        <v>413</v>
      </c>
      <c r="C166" s="32" t="s">
        <v>429</v>
      </c>
      <c r="D166" s="30" t="s">
        <v>17</v>
      </c>
      <c r="E166" s="32" t="s">
        <v>430</v>
      </c>
      <c r="F166" s="35">
        <v>798000</v>
      </c>
      <c r="G166" s="31"/>
      <c r="H166" s="99">
        <v>41364</v>
      </c>
      <c r="I166" s="31"/>
      <c r="J166" s="87" t="s">
        <v>143</v>
      </c>
      <c r="K166" s="87" t="s">
        <v>19</v>
      </c>
    </row>
    <row r="167" spans="1:11" s="22" customFormat="1" ht="88.35" customHeight="1">
      <c r="A167" s="31" t="s">
        <v>274</v>
      </c>
      <c r="B167" s="40" t="s">
        <v>431</v>
      </c>
      <c r="C167" s="32" t="s">
        <v>432</v>
      </c>
      <c r="D167" s="34" t="s">
        <v>334</v>
      </c>
      <c r="E167" s="34" t="s">
        <v>433</v>
      </c>
      <c r="F167" s="35">
        <v>375000</v>
      </c>
      <c r="G167" s="55">
        <v>25000</v>
      </c>
      <c r="H167" s="108">
        <v>41075</v>
      </c>
      <c r="I167" s="34" t="s">
        <v>434</v>
      </c>
      <c r="J167" s="87" t="s">
        <v>28</v>
      </c>
      <c r="K167" s="30" t="s">
        <v>38</v>
      </c>
    </row>
    <row r="168" spans="1:11" s="22" customFormat="1" ht="70.150000000000006" customHeight="1">
      <c r="A168" s="31" t="s">
        <v>274</v>
      </c>
      <c r="B168" s="40" t="s">
        <v>431</v>
      </c>
      <c r="C168" s="32" t="s">
        <v>435</v>
      </c>
      <c r="D168" s="34" t="s">
        <v>436</v>
      </c>
      <c r="E168" s="34" t="s">
        <v>437</v>
      </c>
      <c r="F168" s="35">
        <v>110250</v>
      </c>
      <c r="G168" s="55">
        <v>110250</v>
      </c>
      <c r="H168" s="108">
        <v>41110</v>
      </c>
      <c r="I168" s="34" t="s">
        <v>438</v>
      </c>
      <c r="J168" s="87" t="s">
        <v>18</v>
      </c>
      <c r="K168" s="30" t="s">
        <v>38</v>
      </c>
    </row>
    <row r="169" spans="1:11" s="22" customFormat="1" ht="58.35" customHeight="1">
      <c r="A169" s="31" t="s">
        <v>274</v>
      </c>
      <c r="B169" s="40" t="s">
        <v>431</v>
      </c>
      <c r="C169" s="32" t="s">
        <v>439</v>
      </c>
      <c r="D169" s="34" t="s">
        <v>364</v>
      </c>
      <c r="E169" s="34" t="s">
        <v>437</v>
      </c>
      <c r="F169" s="35">
        <v>200000</v>
      </c>
      <c r="G169" s="55">
        <v>200000</v>
      </c>
      <c r="H169" s="108">
        <v>41152</v>
      </c>
      <c r="I169" s="34" t="s">
        <v>440</v>
      </c>
      <c r="J169" s="87" t="s">
        <v>18</v>
      </c>
      <c r="K169" s="30" t="s">
        <v>38</v>
      </c>
    </row>
    <row r="170" spans="1:11" s="22" customFormat="1" ht="36.950000000000003" customHeight="1">
      <c r="A170" s="31" t="s">
        <v>274</v>
      </c>
      <c r="B170" s="40" t="s">
        <v>441</v>
      </c>
      <c r="C170" s="31" t="s">
        <v>442</v>
      </c>
      <c r="D170" s="34" t="s">
        <v>443</v>
      </c>
      <c r="E170" s="32" t="s">
        <v>444</v>
      </c>
      <c r="F170" s="35">
        <v>785000</v>
      </c>
      <c r="G170" s="35"/>
      <c r="H170" s="100" t="s">
        <v>445</v>
      </c>
      <c r="I170" s="31"/>
      <c r="J170" s="87" t="s">
        <v>18</v>
      </c>
      <c r="K170" s="87" t="s">
        <v>19</v>
      </c>
    </row>
    <row r="171" spans="1:11" s="22" customFormat="1" ht="36.950000000000003" customHeight="1">
      <c r="A171" s="31" t="s">
        <v>274</v>
      </c>
      <c r="B171" s="40" t="s">
        <v>441</v>
      </c>
      <c r="C171" s="31" t="s">
        <v>446</v>
      </c>
      <c r="D171" s="34" t="s">
        <v>346</v>
      </c>
      <c r="E171" s="32" t="s">
        <v>447</v>
      </c>
      <c r="F171" s="35">
        <v>4278600</v>
      </c>
      <c r="G171" s="35"/>
      <c r="H171" s="100" t="s">
        <v>448</v>
      </c>
      <c r="I171" s="31"/>
      <c r="J171" s="87" t="s">
        <v>143</v>
      </c>
      <c r="K171" s="87" t="s">
        <v>19</v>
      </c>
    </row>
    <row r="172" spans="1:11" s="22" customFormat="1" ht="36.950000000000003" customHeight="1">
      <c r="A172" s="31" t="s">
        <v>274</v>
      </c>
      <c r="B172" s="40" t="s">
        <v>441</v>
      </c>
      <c r="C172" s="31" t="s">
        <v>449</v>
      </c>
      <c r="D172" s="34" t="s">
        <v>450</v>
      </c>
      <c r="E172" s="32" t="s">
        <v>444</v>
      </c>
      <c r="F172" s="35">
        <v>309000</v>
      </c>
      <c r="G172" s="35"/>
      <c r="H172" s="100" t="s">
        <v>451</v>
      </c>
      <c r="I172" s="31"/>
      <c r="J172" s="87" t="s">
        <v>143</v>
      </c>
      <c r="K172" s="87" t="s">
        <v>19</v>
      </c>
    </row>
    <row r="173" spans="1:11" s="22" customFormat="1" ht="36.950000000000003" customHeight="1">
      <c r="A173" s="31" t="s">
        <v>274</v>
      </c>
      <c r="B173" s="40" t="s">
        <v>441</v>
      </c>
      <c r="C173" s="31" t="s">
        <v>452</v>
      </c>
      <c r="D173" s="34" t="s">
        <v>453</v>
      </c>
      <c r="E173" s="32" t="s">
        <v>454</v>
      </c>
      <c r="F173" s="35">
        <v>178500</v>
      </c>
      <c r="G173" s="35"/>
      <c r="H173" s="100" t="s">
        <v>455</v>
      </c>
      <c r="I173" s="31"/>
      <c r="J173" s="87" t="s">
        <v>143</v>
      </c>
      <c r="K173" s="87" t="s">
        <v>19</v>
      </c>
    </row>
    <row r="174" spans="1:11" s="22" customFormat="1" ht="100.15" customHeight="1">
      <c r="A174" s="31" t="s">
        <v>274</v>
      </c>
      <c r="B174" s="40" t="s">
        <v>441</v>
      </c>
      <c r="C174" s="31" t="s">
        <v>456</v>
      </c>
      <c r="D174" s="34" t="s">
        <v>40</v>
      </c>
      <c r="E174" s="32" t="s">
        <v>457</v>
      </c>
      <c r="F174" s="35">
        <v>754600</v>
      </c>
      <c r="G174" s="35">
        <v>10000</v>
      </c>
      <c r="H174" s="100" t="s">
        <v>458</v>
      </c>
      <c r="I174" s="32" t="s">
        <v>459</v>
      </c>
      <c r="J174" s="87" t="s">
        <v>28</v>
      </c>
      <c r="K174" s="87" t="s">
        <v>19</v>
      </c>
    </row>
    <row r="175" spans="1:11" s="22" customFormat="1" ht="36.950000000000003" customHeight="1">
      <c r="A175" s="31" t="s">
        <v>274</v>
      </c>
      <c r="B175" s="40" t="s">
        <v>441</v>
      </c>
      <c r="C175" s="31" t="s">
        <v>456</v>
      </c>
      <c r="D175" s="34" t="s">
        <v>40</v>
      </c>
      <c r="E175" s="32" t="s">
        <v>444</v>
      </c>
      <c r="F175" s="35">
        <v>2732500</v>
      </c>
      <c r="G175" s="35"/>
      <c r="H175" s="100" t="s">
        <v>460</v>
      </c>
      <c r="I175" s="32"/>
      <c r="J175" s="87" t="s">
        <v>28</v>
      </c>
      <c r="K175" s="87" t="s">
        <v>19</v>
      </c>
    </row>
    <row r="176" spans="1:11" s="22" customFormat="1" ht="39.4" customHeight="1">
      <c r="A176" s="31" t="s">
        <v>274</v>
      </c>
      <c r="B176" s="40" t="s">
        <v>441</v>
      </c>
      <c r="C176" s="31" t="s">
        <v>461</v>
      </c>
      <c r="D176" s="34" t="s">
        <v>364</v>
      </c>
      <c r="E176" s="32" t="s">
        <v>462</v>
      </c>
      <c r="F176" s="35">
        <v>1279650</v>
      </c>
      <c r="G176" s="35"/>
      <c r="H176" s="100" t="s">
        <v>463</v>
      </c>
      <c r="I176" s="32"/>
      <c r="J176" s="87" t="s">
        <v>28</v>
      </c>
      <c r="K176" s="87" t="s">
        <v>19</v>
      </c>
    </row>
    <row r="177" spans="1:11" s="22" customFormat="1" ht="89.65" customHeight="1">
      <c r="A177" s="31" t="s">
        <v>274</v>
      </c>
      <c r="B177" s="40" t="s">
        <v>441</v>
      </c>
      <c r="C177" s="31" t="s">
        <v>461</v>
      </c>
      <c r="D177" s="34" t="s">
        <v>364</v>
      </c>
      <c r="E177" s="32" t="s">
        <v>457</v>
      </c>
      <c r="F177" s="35">
        <v>200000</v>
      </c>
      <c r="G177" s="35">
        <v>200000</v>
      </c>
      <c r="H177" s="114">
        <v>41143</v>
      </c>
      <c r="I177" s="32" t="s">
        <v>459</v>
      </c>
      <c r="J177" s="87" t="s">
        <v>28</v>
      </c>
      <c r="K177" s="87" t="s">
        <v>19</v>
      </c>
    </row>
    <row r="178" spans="1:11" s="22" customFormat="1" ht="89.65" customHeight="1">
      <c r="A178" s="31" t="s">
        <v>274</v>
      </c>
      <c r="B178" s="40" t="s">
        <v>441</v>
      </c>
      <c r="C178" s="31" t="s">
        <v>464</v>
      </c>
      <c r="D178" s="34" t="s">
        <v>330</v>
      </c>
      <c r="E178" s="32" t="s">
        <v>457</v>
      </c>
      <c r="F178" s="35">
        <v>182100</v>
      </c>
      <c r="G178" s="35">
        <v>9200</v>
      </c>
      <c r="H178" s="100" t="s">
        <v>465</v>
      </c>
      <c r="I178" s="32" t="s">
        <v>459</v>
      </c>
      <c r="J178" s="87" t="s">
        <v>28</v>
      </c>
      <c r="K178" s="87" t="s">
        <v>19</v>
      </c>
    </row>
    <row r="179" spans="1:11" s="22" customFormat="1" ht="36.950000000000003" customHeight="1">
      <c r="A179" s="31" t="s">
        <v>274</v>
      </c>
      <c r="B179" s="40" t="s">
        <v>441</v>
      </c>
      <c r="C179" s="31" t="s">
        <v>464</v>
      </c>
      <c r="D179" s="34" t="s">
        <v>330</v>
      </c>
      <c r="E179" s="32" t="s">
        <v>444</v>
      </c>
      <c r="F179" s="35">
        <v>1089780</v>
      </c>
      <c r="G179" s="35"/>
      <c r="H179" s="100" t="s">
        <v>466</v>
      </c>
      <c r="I179" s="32"/>
      <c r="J179" s="87" t="s">
        <v>28</v>
      </c>
      <c r="K179" s="87" t="s">
        <v>19</v>
      </c>
    </row>
    <row r="180" spans="1:11" s="22" customFormat="1" ht="36.950000000000003" customHeight="1">
      <c r="A180" s="31" t="s">
        <v>274</v>
      </c>
      <c r="B180" s="40" t="s">
        <v>441</v>
      </c>
      <c r="C180" s="31" t="s">
        <v>272</v>
      </c>
      <c r="D180" s="34" t="s">
        <v>273</v>
      </c>
      <c r="E180" s="32" t="s">
        <v>444</v>
      </c>
      <c r="F180" s="35">
        <v>935000</v>
      </c>
      <c r="G180" s="35"/>
      <c r="H180" s="100" t="s">
        <v>467</v>
      </c>
      <c r="I180" s="32"/>
      <c r="J180" s="87" t="s">
        <v>28</v>
      </c>
      <c r="K180" s="87" t="s">
        <v>19</v>
      </c>
    </row>
    <row r="181" spans="1:11" s="22" customFormat="1" ht="36.950000000000003" customHeight="1">
      <c r="A181" s="31" t="s">
        <v>274</v>
      </c>
      <c r="B181" s="40" t="s">
        <v>441</v>
      </c>
      <c r="C181" s="31" t="s">
        <v>468</v>
      </c>
      <c r="D181" s="34" t="s">
        <v>469</v>
      </c>
      <c r="E181" s="32" t="s">
        <v>444</v>
      </c>
      <c r="F181" s="35">
        <v>391000</v>
      </c>
      <c r="G181" s="35"/>
      <c r="H181" s="100" t="s">
        <v>470</v>
      </c>
      <c r="I181" s="32"/>
      <c r="J181" s="87" t="s">
        <v>28</v>
      </c>
      <c r="K181" s="87" t="s">
        <v>19</v>
      </c>
    </row>
    <row r="182" spans="1:11" s="22" customFormat="1" ht="36.950000000000003" customHeight="1">
      <c r="A182" s="31" t="s">
        <v>274</v>
      </c>
      <c r="B182" s="40" t="s">
        <v>441</v>
      </c>
      <c r="C182" s="31" t="s">
        <v>471</v>
      </c>
      <c r="D182" s="34" t="s">
        <v>472</v>
      </c>
      <c r="E182" s="32" t="s">
        <v>454</v>
      </c>
      <c r="F182" s="35">
        <v>152900</v>
      </c>
      <c r="G182" s="35"/>
      <c r="H182" s="100" t="s">
        <v>473</v>
      </c>
      <c r="I182" s="32"/>
      <c r="J182" s="87" t="s">
        <v>28</v>
      </c>
      <c r="K182" s="87" t="s">
        <v>19</v>
      </c>
    </row>
    <row r="183" spans="1:11" s="22" customFormat="1" ht="94.35" customHeight="1">
      <c r="A183" s="31" t="s">
        <v>274</v>
      </c>
      <c r="B183" s="40" t="s">
        <v>441</v>
      </c>
      <c r="C183" s="31" t="s">
        <v>474</v>
      </c>
      <c r="D183" s="34" t="s">
        <v>475</v>
      </c>
      <c r="E183" s="32" t="s">
        <v>457</v>
      </c>
      <c r="F183" s="35">
        <v>296000</v>
      </c>
      <c r="G183" s="35">
        <v>11000</v>
      </c>
      <c r="H183" s="100" t="s">
        <v>476</v>
      </c>
      <c r="I183" s="32" t="s">
        <v>459</v>
      </c>
      <c r="J183" s="87" t="s">
        <v>28</v>
      </c>
      <c r="K183" s="87" t="s">
        <v>19</v>
      </c>
    </row>
    <row r="184" spans="1:11" s="22" customFormat="1" ht="36.950000000000003" customHeight="1">
      <c r="A184" s="31" t="s">
        <v>274</v>
      </c>
      <c r="B184" s="40" t="s">
        <v>441</v>
      </c>
      <c r="C184" s="31" t="s">
        <v>474</v>
      </c>
      <c r="D184" s="34" t="s">
        <v>475</v>
      </c>
      <c r="E184" s="32" t="s">
        <v>444</v>
      </c>
      <c r="F184" s="35">
        <v>912815</v>
      </c>
      <c r="G184" s="35"/>
      <c r="H184" s="100" t="s">
        <v>477</v>
      </c>
      <c r="I184" s="32"/>
      <c r="J184" s="87" t="s">
        <v>28</v>
      </c>
      <c r="K184" s="87" t="s">
        <v>19</v>
      </c>
    </row>
    <row r="185" spans="1:11" s="22" customFormat="1" ht="88.35" customHeight="1">
      <c r="A185" s="31" t="s">
        <v>274</v>
      </c>
      <c r="B185" s="40" t="s">
        <v>441</v>
      </c>
      <c r="C185" s="31" t="s">
        <v>478</v>
      </c>
      <c r="D185" s="34" t="s">
        <v>334</v>
      </c>
      <c r="E185" s="32" t="s">
        <v>457</v>
      </c>
      <c r="F185" s="35">
        <v>325200</v>
      </c>
      <c r="G185" s="35">
        <v>9600</v>
      </c>
      <c r="H185" s="100" t="s">
        <v>479</v>
      </c>
      <c r="I185" s="32" t="s">
        <v>459</v>
      </c>
      <c r="J185" s="87" t="s">
        <v>28</v>
      </c>
      <c r="K185" s="87" t="s">
        <v>19</v>
      </c>
    </row>
    <row r="186" spans="1:11" s="22" customFormat="1" ht="36.950000000000003" customHeight="1">
      <c r="A186" s="31" t="s">
        <v>274</v>
      </c>
      <c r="B186" s="40" t="s">
        <v>441</v>
      </c>
      <c r="C186" s="31" t="s">
        <v>478</v>
      </c>
      <c r="D186" s="34" t="s">
        <v>334</v>
      </c>
      <c r="E186" s="32" t="s">
        <v>444</v>
      </c>
      <c r="F186" s="35">
        <v>1555080</v>
      </c>
      <c r="G186" s="35"/>
      <c r="H186" s="100" t="s">
        <v>480</v>
      </c>
      <c r="I186" s="32"/>
      <c r="J186" s="87" t="s">
        <v>28</v>
      </c>
      <c r="K186" s="87" t="s">
        <v>19</v>
      </c>
    </row>
    <row r="187" spans="1:11" s="22" customFormat="1" ht="88.5" customHeight="1">
      <c r="A187" s="31" t="s">
        <v>274</v>
      </c>
      <c r="B187" s="40" t="s">
        <v>441</v>
      </c>
      <c r="C187" s="31" t="s">
        <v>481</v>
      </c>
      <c r="D187" s="34" t="s">
        <v>281</v>
      </c>
      <c r="E187" s="32" t="s">
        <v>457</v>
      </c>
      <c r="F187" s="35">
        <v>496000</v>
      </c>
      <c r="G187" s="35">
        <v>9600</v>
      </c>
      <c r="H187" s="100" t="s">
        <v>482</v>
      </c>
      <c r="I187" s="32" t="s">
        <v>459</v>
      </c>
      <c r="J187" s="87" t="s">
        <v>28</v>
      </c>
      <c r="K187" s="87" t="s">
        <v>19</v>
      </c>
    </row>
    <row r="188" spans="1:11" s="22" customFormat="1" ht="36.950000000000003" customHeight="1">
      <c r="A188" s="31" t="s">
        <v>274</v>
      </c>
      <c r="B188" s="40" t="s">
        <v>441</v>
      </c>
      <c r="C188" s="31" t="s">
        <v>481</v>
      </c>
      <c r="D188" s="34" t="s">
        <v>281</v>
      </c>
      <c r="E188" s="32" t="s">
        <v>444</v>
      </c>
      <c r="F188" s="35">
        <v>1311000</v>
      </c>
      <c r="G188" s="35"/>
      <c r="H188" s="100" t="s">
        <v>483</v>
      </c>
      <c r="I188" s="32"/>
      <c r="J188" s="87" t="s">
        <v>28</v>
      </c>
      <c r="K188" s="87" t="s">
        <v>19</v>
      </c>
    </row>
    <row r="189" spans="1:11" s="22" customFormat="1" ht="36.950000000000003" customHeight="1">
      <c r="A189" s="31" t="s">
        <v>274</v>
      </c>
      <c r="B189" s="40" t="s">
        <v>441</v>
      </c>
      <c r="C189" s="31" t="s">
        <v>484</v>
      </c>
      <c r="D189" s="34" t="s">
        <v>485</v>
      </c>
      <c r="E189" s="32" t="s">
        <v>444</v>
      </c>
      <c r="F189" s="35">
        <v>465500</v>
      </c>
      <c r="G189" s="35"/>
      <c r="H189" s="100" t="s">
        <v>486</v>
      </c>
      <c r="I189" s="32"/>
      <c r="J189" s="87" t="s">
        <v>28</v>
      </c>
      <c r="K189" s="87" t="s">
        <v>19</v>
      </c>
    </row>
    <row r="190" spans="1:11" s="22" customFormat="1" ht="92.25" customHeight="1">
      <c r="A190" s="31" t="s">
        <v>274</v>
      </c>
      <c r="B190" s="40" t="s">
        <v>441</v>
      </c>
      <c r="C190" s="31" t="s">
        <v>487</v>
      </c>
      <c r="D190" s="34" t="s">
        <v>488</v>
      </c>
      <c r="E190" s="32" t="s">
        <v>457</v>
      </c>
      <c r="F190" s="35">
        <v>124000</v>
      </c>
      <c r="G190" s="35">
        <v>11000</v>
      </c>
      <c r="H190" s="100" t="s">
        <v>489</v>
      </c>
      <c r="I190" s="32" t="s">
        <v>459</v>
      </c>
      <c r="J190" s="87" t="s">
        <v>28</v>
      </c>
      <c r="K190" s="87" t="s">
        <v>19</v>
      </c>
    </row>
    <row r="191" spans="1:11" s="22" customFormat="1" ht="36.950000000000003" customHeight="1">
      <c r="A191" s="31" t="s">
        <v>274</v>
      </c>
      <c r="B191" s="40" t="s">
        <v>441</v>
      </c>
      <c r="C191" s="31" t="s">
        <v>487</v>
      </c>
      <c r="D191" s="34" t="s">
        <v>488</v>
      </c>
      <c r="E191" s="32" t="s">
        <v>444</v>
      </c>
      <c r="F191" s="35">
        <v>130000</v>
      </c>
      <c r="G191" s="35"/>
      <c r="H191" s="100" t="s">
        <v>490</v>
      </c>
      <c r="I191" s="31"/>
      <c r="J191" s="87" t="s">
        <v>28</v>
      </c>
      <c r="K191" s="87" t="s">
        <v>19</v>
      </c>
    </row>
    <row r="192" spans="1:11" s="22" customFormat="1" ht="36.950000000000003" customHeight="1">
      <c r="A192" s="31" t="s">
        <v>274</v>
      </c>
      <c r="B192" s="40" t="s">
        <v>441</v>
      </c>
      <c r="C192" s="31" t="s">
        <v>491</v>
      </c>
      <c r="D192" s="34" t="s">
        <v>492</v>
      </c>
      <c r="E192" s="32" t="s">
        <v>444</v>
      </c>
      <c r="F192" s="35">
        <v>275000</v>
      </c>
      <c r="G192" s="35"/>
      <c r="H192" s="100" t="s">
        <v>493</v>
      </c>
      <c r="I192" s="31"/>
      <c r="J192" s="87" t="s">
        <v>28</v>
      </c>
      <c r="K192" s="87" t="s">
        <v>19</v>
      </c>
    </row>
    <row r="193" spans="1:11" s="22" customFormat="1" ht="36.950000000000003" customHeight="1">
      <c r="A193" s="31" t="s">
        <v>274</v>
      </c>
      <c r="B193" s="40" t="s">
        <v>441</v>
      </c>
      <c r="C193" s="31" t="s">
        <v>494</v>
      </c>
      <c r="D193" s="34" t="s">
        <v>495</v>
      </c>
      <c r="E193" s="32" t="s">
        <v>444</v>
      </c>
      <c r="F193" s="35">
        <v>108000</v>
      </c>
      <c r="G193" s="35"/>
      <c r="H193" s="100" t="s">
        <v>496</v>
      </c>
      <c r="I193" s="31"/>
      <c r="J193" s="87" t="s">
        <v>28</v>
      </c>
      <c r="K193" s="87" t="s">
        <v>19</v>
      </c>
    </row>
    <row r="194" spans="1:11" s="22" customFormat="1" ht="36.950000000000003" customHeight="1">
      <c r="A194" s="31" t="s">
        <v>274</v>
      </c>
      <c r="B194" s="40" t="s">
        <v>441</v>
      </c>
      <c r="C194" s="31" t="s">
        <v>497</v>
      </c>
      <c r="D194" s="34" t="s">
        <v>498</v>
      </c>
      <c r="E194" s="32" t="s">
        <v>444</v>
      </c>
      <c r="F194" s="35">
        <v>130000</v>
      </c>
      <c r="G194" s="35"/>
      <c r="H194" s="100" t="s">
        <v>499</v>
      </c>
      <c r="I194" s="31"/>
      <c r="J194" s="87" t="s">
        <v>28</v>
      </c>
      <c r="K194" s="87" t="s">
        <v>19</v>
      </c>
    </row>
    <row r="195" spans="1:11" s="22" customFormat="1" ht="36.950000000000003" customHeight="1">
      <c r="A195" s="31" t="s">
        <v>274</v>
      </c>
      <c r="B195" s="40" t="s">
        <v>441</v>
      </c>
      <c r="C195" s="31" t="s">
        <v>500</v>
      </c>
      <c r="D195" s="34" t="s">
        <v>501</v>
      </c>
      <c r="E195" s="32" t="s">
        <v>502</v>
      </c>
      <c r="F195" s="35">
        <v>11000000</v>
      </c>
      <c r="G195" s="35"/>
      <c r="H195" s="100" t="s">
        <v>503</v>
      </c>
      <c r="I195" s="31"/>
      <c r="J195" s="87" t="s">
        <v>28</v>
      </c>
      <c r="K195" s="87" t="s">
        <v>19</v>
      </c>
    </row>
    <row r="196" spans="1:11" s="22" customFormat="1" ht="36.950000000000003" customHeight="1">
      <c r="A196" s="31" t="s">
        <v>274</v>
      </c>
      <c r="B196" s="40" t="s">
        <v>441</v>
      </c>
      <c r="C196" s="31" t="s">
        <v>504</v>
      </c>
      <c r="D196" s="34" t="s">
        <v>283</v>
      </c>
      <c r="E196" s="32" t="s">
        <v>505</v>
      </c>
      <c r="F196" s="35">
        <v>214129</v>
      </c>
      <c r="G196" s="35"/>
      <c r="H196" s="115">
        <v>41017</v>
      </c>
      <c r="I196" s="31"/>
      <c r="J196" s="87" t="s">
        <v>157</v>
      </c>
      <c r="K196" s="87" t="s">
        <v>19</v>
      </c>
    </row>
    <row r="197" spans="1:11" s="22" customFormat="1" ht="36.950000000000003" customHeight="1">
      <c r="A197" s="31" t="s">
        <v>274</v>
      </c>
      <c r="B197" s="40" t="s">
        <v>441</v>
      </c>
      <c r="C197" s="31" t="s">
        <v>506</v>
      </c>
      <c r="D197" s="34" t="s">
        <v>321</v>
      </c>
      <c r="E197" s="32" t="s">
        <v>507</v>
      </c>
      <c r="F197" s="35">
        <v>371221</v>
      </c>
      <c r="G197" s="35"/>
      <c r="H197" s="100" t="s">
        <v>508</v>
      </c>
      <c r="I197" s="31"/>
      <c r="J197" s="87" t="s">
        <v>18</v>
      </c>
      <c r="K197" s="87" t="s">
        <v>19</v>
      </c>
    </row>
    <row r="198" spans="1:11" s="22" customFormat="1" ht="65.45" customHeight="1">
      <c r="A198" s="31" t="s">
        <v>274</v>
      </c>
      <c r="B198" s="40" t="s">
        <v>509</v>
      </c>
      <c r="C198" s="56" t="s">
        <v>510</v>
      </c>
      <c r="D198" s="34" t="s">
        <v>217</v>
      </c>
      <c r="E198" s="57" t="s">
        <v>511</v>
      </c>
      <c r="F198" s="35">
        <v>100000</v>
      </c>
      <c r="G198" s="94" t="s">
        <v>512</v>
      </c>
      <c r="H198" s="115">
        <v>41271</v>
      </c>
      <c r="I198" s="57" t="s">
        <v>513</v>
      </c>
      <c r="J198" s="87" t="s">
        <v>18</v>
      </c>
      <c r="K198" s="130" t="s">
        <v>196</v>
      </c>
    </row>
    <row r="199" spans="1:11" s="22" customFormat="1" ht="30.75" customHeight="1">
      <c r="A199" s="31" t="s">
        <v>274</v>
      </c>
      <c r="B199" s="40" t="s">
        <v>509</v>
      </c>
      <c r="C199" s="56" t="s">
        <v>514</v>
      </c>
      <c r="D199" s="34" t="s">
        <v>472</v>
      </c>
      <c r="E199" s="57" t="s">
        <v>515</v>
      </c>
      <c r="F199" s="35">
        <v>181205</v>
      </c>
      <c r="G199" s="56"/>
      <c r="H199" s="116" t="s">
        <v>516</v>
      </c>
      <c r="I199" s="57"/>
      <c r="J199" s="87" t="s">
        <v>28</v>
      </c>
      <c r="K199" s="130" t="s">
        <v>196</v>
      </c>
    </row>
    <row r="200" spans="1:11" s="22" customFormat="1" ht="83.1" customHeight="1">
      <c r="A200" s="31" t="s">
        <v>274</v>
      </c>
      <c r="B200" s="40" t="s">
        <v>509</v>
      </c>
      <c r="C200" s="56" t="s">
        <v>517</v>
      </c>
      <c r="D200" s="34" t="s">
        <v>518</v>
      </c>
      <c r="E200" s="57" t="s">
        <v>511</v>
      </c>
      <c r="F200" s="35">
        <v>285000</v>
      </c>
      <c r="G200" s="94" t="s">
        <v>519</v>
      </c>
      <c r="H200" s="116" t="s">
        <v>520</v>
      </c>
      <c r="I200" s="57" t="s">
        <v>521</v>
      </c>
      <c r="J200" s="87" t="s">
        <v>28</v>
      </c>
      <c r="K200" s="130" t="s">
        <v>196</v>
      </c>
    </row>
    <row r="201" spans="1:11" s="22" customFormat="1" ht="47.1" customHeight="1">
      <c r="A201" s="31" t="s">
        <v>274</v>
      </c>
      <c r="B201" s="40" t="s">
        <v>509</v>
      </c>
      <c r="C201" s="56" t="s">
        <v>517</v>
      </c>
      <c r="D201" s="34" t="s">
        <v>518</v>
      </c>
      <c r="E201" s="57" t="s">
        <v>522</v>
      </c>
      <c r="F201" s="35">
        <v>385000</v>
      </c>
      <c r="G201" s="56"/>
      <c r="H201" s="116" t="s">
        <v>523</v>
      </c>
      <c r="I201" s="57"/>
      <c r="J201" s="87" t="s">
        <v>28</v>
      </c>
      <c r="K201" s="130" t="s">
        <v>196</v>
      </c>
    </row>
    <row r="202" spans="1:11" s="22" customFormat="1" ht="81.2" customHeight="1">
      <c r="A202" s="31" t="s">
        <v>274</v>
      </c>
      <c r="B202" s="40" t="s">
        <v>509</v>
      </c>
      <c r="C202" s="56" t="s">
        <v>524</v>
      </c>
      <c r="D202" s="34" t="s">
        <v>525</v>
      </c>
      <c r="E202" s="57" t="s">
        <v>511</v>
      </c>
      <c r="F202" s="35">
        <v>131000</v>
      </c>
      <c r="G202" s="94" t="s">
        <v>526</v>
      </c>
      <c r="H202" s="116" t="s">
        <v>527</v>
      </c>
      <c r="I202" s="57" t="s">
        <v>521</v>
      </c>
      <c r="J202" s="87" t="s">
        <v>28</v>
      </c>
      <c r="K202" s="130" t="s">
        <v>196</v>
      </c>
    </row>
    <row r="203" spans="1:11" s="22" customFormat="1" ht="41.25" customHeight="1">
      <c r="A203" s="31" t="s">
        <v>274</v>
      </c>
      <c r="B203" s="40" t="s">
        <v>509</v>
      </c>
      <c r="C203" s="56" t="s">
        <v>524</v>
      </c>
      <c r="D203" s="34" t="s">
        <v>525</v>
      </c>
      <c r="E203" s="57" t="s">
        <v>528</v>
      </c>
      <c r="F203" s="35">
        <v>216000</v>
      </c>
      <c r="G203" s="56"/>
      <c r="H203" s="116" t="s">
        <v>529</v>
      </c>
      <c r="I203" s="57"/>
      <c r="J203" s="87" t="s">
        <v>28</v>
      </c>
      <c r="K203" s="130" t="s">
        <v>196</v>
      </c>
    </row>
    <row r="204" spans="1:11" s="22" customFormat="1" ht="75.400000000000006" customHeight="1">
      <c r="A204" s="31" t="s">
        <v>274</v>
      </c>
      <c r="B204" s="40" t="s">
        <v>509</v>
      </c>
      <c r="C204" s="56" t="s">
        <v>530</v>
      </c>
      <c r="D204" s="34" t="s">
        <v>531</v>
      </c>
      <c r="E204" s="57" t="s">
        <v>511</v>
      </c>
      <c r="F204" s="35">
        <v>324000</v>
      </c>
      <c r="G204" s="94" t="s">
        <v>526</v>
      </c>
      <c r="H204" s="116" t="s">
        <v>532</v>
      </c>
      <c r="I204" s="57" t="s">
        <v>521</v>
      </c>
      <c r="J204" s="87" t="s">
        <v>28</v>
      </c>
      <c r="K204" s="130" t="s">
        <v>196</v>
      </c>
    </row>
    <row r="205" spans="1:11" s="22" customFormat="1" ht="41.85" customHeight="1">
      <c r="A205" s="31" t="s">
        <v>274</v>
      </c>
      <c r="B205" s="40" t="s">
        <v>509</v>
      </c>
      <c r="C205" s="56" t="s">
        <v>530</v>
      </c>
      <c r="D205" s="34" t="s">
        <v>531</v>
      </c>
      <c r="E205" s="57" t="s">
        <v>533</v>
      </c>
      <c r="F205" s="35">
        <v>585220</v>
      </c>
      <c r="G205" s="56"/>
      <c r="H205" s="116" t="s">
        <v>534</v>
      </c>
      <c r="I205" s="57"/>
      <c r="J205" s="87" t="s">
        <v>28</v>
      </c>
      <c r="K205" s="130" t="s">
        <v>196</v>
      </c>
    </row>
    <row r="206" spans="1:11" s="22" customFormat="1" ht="50.45" customHeight="1">
      <c r="A206" s="31" t="s">
        <v>274</v>
      </c>
      <c r="B206" s="40" t="s">
        <v>535</v>
      </c>
      <c r="C206" s="32" t="s">
        <v>536</v>
      </c>
      <c r="D206" s="34" t="s">
        <v>537</v>
      </c>
      <c r="E206" s="32" t="s">
        <v>538</v>
      </c>
      <c r="F206" s="35">
        <v>600000</v>
      </c>
      <c r="G206" s="58"/>
      <c r="H206" s="100">
        <v>41057</v>
      </c>
      <c r="I206" s="32"/>
      <c r="J206" s="87" t="s">
        <v>28</v>
      </c>
      <c r="K206" s="87" t="s">
        <v>196</v>
      </c>
    </row>
    <row r="207" spans="1:11" s="22" customFormat="1" ht="50.45" customHeight="1">
      <c r="A207" s="31" t="s">
        <v>274</v>
      </c>
      <c r="B207" s="40" t="s">
        <v>535</v>
      </c>
      <c r="C207" s="32" t="s">
        <v>539</v>
      </c>
      <c r="D207" s="34" t="s">
        <v>540</v>
      </c>
      <c r="E207" s="32" t="s">
        <v>541</v>
      </c>
      <c r="F207" s="35">
        <v>200200</v>
      </c>
      <c r="G207" s="59"/>
      <c r="H207" s="100">
        <v>41096</v>
      </c>
      <c r="I207" s="32"/>
      <c r="J207" s="87" t="s">
        <v>57</v>
      </c>
      <c r="K207" s="87" t="s">
        <v>196</v>
      </c>
    </row>
    <row r="208" spans="1:11" s="22" customFormat="1" ht="50.45" customHeight="1">
      <c r="A208" s="31" t="s">
        <v>274</v>
      </c>
      <c r="B208" s="40" t="s">
        <v>535</v>
      </c>
      <c r="C208" s="32" t="s">
        <v>542</v>
      </c>
      <c r="D208" s="34" t="s">
        <v>543</v>
      </c>
      <c r="E208" s="32" t="s">
        <v>544</v>
      </c>
      <c r="F208" s="35">
        <v>235200</v>
      </c>
      <c r="G208" s="59"/>
      <c r="H208" s="100">
        <v>41218</v>
      </c>
      <c r="I208" s="32"/>
      <c r="J208" s="87" t="s">
        <v>18</v>
      </c>
      <c r="K208" s="87" t="s">
        <v>196</v>
      </c>
    </row>
    <row r="209" spans="1:11" s="22" customFormat="1" ht="50.45" customHeight="1">
      <c r="A209" s="31" t="s">
        <v>274</v>
      </c>
      <c r="B209" s="40" t="s">
        <v>535</v>
      </c>
      <c r="C209" s="32" t="s">
        <v>545</v>
      </c>
      <c r="D209" s="34" t="s">
        <v>546</v>
      </c>
      <c r="E209" s="32" t="s">
        <v>547</v>
      </c>
      <c r="F209" s="35">
        <v>102560</v>
      </c>
      <c r="G209" s="31"/>
      <c r="H209" s="99">
        <v>41222</v>
      </c>
      <c r="I209" s="32"/>
      <c r="J209" s="87" t="s">
        <v>18</v>
      </c>
      <c r="K209" s="87" t="s">
        <v>196</v>
      </c>
    </row>
    <row r="210" spans="1:11" s="22" customFormat="1" ht="50.45" customHeight="1">
      <c r="A210" s="31" t="s">
        <v>274</v>
      </c>
      <c r="B210" s="40" t="s">
        <v>535</v>
      </c>
      <c r="C210" s="32" t="s">
        <v>548</v>
      </c>
      <c r="D210" s="34" t="s">
        <v>543</v>
      </c>
      <c r="E210" s="32" t="s">
        <v>544</v>
      </c>
      <c r="F210" s="35">
        <v>155400</v>
      </c>
      <c r="G210" s="31"/>
      <c r="H210" s="99">
        <v>41292</v>
      </c>
      <c r="I210" s="32"/>
      <c r="J210" s="87" t="s">
        <v>18</v>
      </c>
      <c r="K210" s="87" t="s">
        <v>196</v>
      </c>
    </row>
    <row r="211" spans="1:11" s="22" customFormat="1" ht="99.6" customHeight="1">
      <c r="A211" s="31" t="s">
        <v>274</v>
      </c>
      <c r="B211" s="40" t="s">
        <v>535</v>
      </c>
      <c r="C211" s="32" t="s">
        <v>549</v>
      </c>
      <c r="D211" s="34" t="s">
        <v>364</v>
      </c>
      <c r="E211" s="32" t="s">
        <v>550</v>
      </c>
      <c r="F211" s="35">
        <v>200000</v>
      </c>
      <c r="G211" s="95" t="s">
        <v>551</v>
      </c>
      <c r="H211" s="99">
        <v>41144</v>
      </c>
      <c r="I211" s="32" t="s">
        <v>552</v>
      </c>
      <c r="J211" s="87" t="s">
        <v>18</v>
      </c>
      <c r="K211" s="87" t="s">
        <v>196</v>
      </c>
    </row>
    <row r="212" spans="1:11" s="22" customFormat="1" ht="93.6" customHeight="1">
      <c r="A212" s="31" t="s">
        <v>274</v>
      </c>
      <c r="B212" s="40" t="s">
        <v>535</v>
      </c>
      <c r="C212" s="32" t="s">
        <v>553</v>
      </c>
      <c r="D212" s="34" t="s">
        <v>217</v>
      </c>
      <c r="E212" s="32" t="s">
        <v>550</v>
      </c>
      <c r="F212" s="35">
        <v>100000</v>
      </c>
      <c r="G212" s="95" t="s">
        <v>554</v>
      </c>
      <c r="H212" s="99">
        <v>41232</v>
      </c>
      <c r="I212" s="32" t="s">
        <v>555</v>
      </c>
      <c r="J212" s="87" t="s">
        <v>18</v>
      </c>
      <c r="K212" s="87" t="s">
        <v>196</v>
      </c>
    </row>
    <row r="213" spans="1:11" s="22" customFormat="1" ht="36.950000000000003" customHeight="1">
      <c r="A213" s="31" t="s">
        <v>274</v>
      </c>
      <c r="B213" s="40" t="s">
        <v>556</v>
      </c>
      <c r="C213" s="31" t="s">
        <v>557</v>
      </c>
      <c r="D213" s="34" t="s">
        <v>558</v>
      </c>
      <c r="E213" s="32" t="s">
        <v>559</v>
      </c>
      <c r="F213" s="35">
        <v>1531805</v>
      </c>
      <c r="G213" s="31"/>
      <c r="H213" s="99" t="s">
        <v>560</v>
      </c>
      <c r="I213" s="31"/>
      <c r="J213" s="87" t="s">
        <v>28</v>
      </c>
      <c r="K213" s="87" t="s">
        <v>19</v>
      </c>
    </row>
    <row r="214" spans="1:11" s="22" customFormat="1" ht="36.950000000000003" customHeight="1">
      <c r="A214" s="31" t="s">
        <v>274</v>
      </c>
      <c r="B214" s="40" t="s">
        <v>556</v>
      </c>
      <c r="C214" s="31" t="s">
        <v>561</v>
      </c>
      <c r="D214" s="34" t="s">
        <v>562</v>
      </c>
      <c r="E214" s="32" t="s">
        <v>563</v>
      </c>
      <c r="F214" s="35">
        <v>183000</v>
      </c>
      <c r="G214" s="31"/>
      <c r="H214" s="117">
        <v>41068</v>
      </c>
      <c r="I214" s="31"/>
      <c r="J214" s="87" t="s">
        <v>28</v>
      </c>
      <c r="K214" s="87" t="s">
        <v>19</v>
      </c>
    </row>
    <row r="215" spans="1:11" s="22" customFormat="1" ht="36.950000000000003" customHeight="1">
      <c r="A215" s="31" t="s">
        <v>274</v>
      </c>
      <c r="B215" s="40" t="s">
        <v>556</v>
      </c>
      <c r="C215" s="31" t="s">
        <v>564</v>
      </c>
      <c r="D215" s="34" t="s">
        <v>565</v>
      </c>
      <c r="E215" s="32" t="s">
        <v>566</v>
      </c>
      <c r="F215" s="35">
        <v>115200</v>
      </c>
      <c r="G215" s="31"/>
      <c r="H215" s="99">
        <v>41313</v>
      </c>
      <c r="I215" s="31"/>
      <c r="J215" s="87" t="s">
        <v>157</v>
      </c>
      <c r="K215" s="87" t="s">
        <v>19</v>
      </c>
    </row>
    <row r="216" spans="1:11" s="22" customFormat="1" ht="36.950000000000003" customHeight="1">
      <c r="A216" s="31" t="s">
        <v>274</v>
      </c>
      <c r="B216" s="40" t="s">
        <v>556</v>
      </c>
      <c r="C216" s="32" t="s">
        <v>567</v>
      </c>
      <c r="D216" s="34" t="s">
        <v>568</v>
      </c>
      <c r="E216" s="32" t="s">
        <v>563</v>
      </c>
      <c r="F216" s="36">
        <v>195615</v>
      </c>
      <c r="G216" s="31"/>
      <c r="H216" s="99" t="s">
        <v>569</v>
      </c>
      <c r="I216" s="31"/>
      <c r="J216" s="87" t="s">
        <v>18</v>
      </c>
      <c r="K216" s="87" t="s">
        <v>19</v>
      </c>
    </row>
    <row r="217" spans="1:11" s="22" customFormat="1" ht="140.1" customHeight="1">
      <c r="A217" s="31" t="s">
        <v>274</v>
      </c>
      <c r="B217" s="40" t="s">
        <v>570</v>
      </c>
      <c r="C217" s="31" t="s">
        <v>571</v>
      </c>
      <c r="D217" s="34" t="s">
        <v>397</v>
      </c>
      <c r="E217" s="34" t="s">
        <v>572</v>
      </c>
      <c r="F217" s="35">
        <v>100000</v>
      </c>
      <c r="G217" s="35">
        <v>100000</v>
      </c>
      <c r="H217" s="99">
        <v>41100</v>
      </c>
      <c r="I217" s="32" t="s">
        <v>573</v>
      </c>
      <c r="J217" s="87" t="s">
        <v>157</v>
      </c>
      <c r="K217" s="87" t="s">
        <v>19</v>
      </c>
    </row>
    <row r="218" spans="1:11" s="22" customFormat="1" ht="62.25" customHeight="1">
      <c r="A218" s="31" t="s">
        <v>274</v>
      </c>
      <c r="B218" s="40" t="s">
        <v>570</v>
      </c>
      <c r="C218" s="31" t="s">
        <v>574</v>
      </c>
      <c r="D218" s="34" t="s">
        <v>575</v>
      </c>
      <c r="E218" s="34" t="s">
        <v>576</v>
      </c>
      <c r="F218" s="35">
        <v>488244</v>
      </c>
      <c r="G218" s="35"/>
      <c r="H218" s="99">
        <v>41148</v>
      </c>
      <c r="I218" s="31"/>
      <c r="J218" s="87" t="s">
        <v>157</v>
      </c>
      <c r="K218" s="87" t="s">
        <v>19</v>
      </c>
    </row>
    <row r="219" spans="1:11" s="22" customFormat="1" ht="126.95" customHeight="1">
      <c r="A219" s="31" t="s">
        <v>274</v>
      </c>
      <c r="B219" s="40" t="s">
        <v>570</v>
      </c>
      <c r="C219" s="31" t="s">
        <v>577</v>
      </c>
      <c r="D219" s="34" t="s">
        <v>578</v>
      </c>
      <c r="E219" s="34" t="s">
        <v>572</v>
      </c>
      <c r="F219" s="35">
        <v>100000</v>
      </c>
      <c r="G219" s="35">
        <v>100000</v>
      </c>
      <c r="H219" s="99">
        <v>41080</v>
      </c>
      <c r="I219" s="32" t="s">
        <v>579</v>
      </c>
      <c r="J219" s="87" t="s">
        <v>157</v>
      </c>
      <c r="K219" s="87" t="s">
        <v>19</v>
      </c>
    </row>
    <row r="220" spans="1:11" s="22" customFormat="1" ht="61.5" customHeight="1">
      <c r="A220" s="31" t="s">
        <v>274</v>
      </c>
      <c r="B220" s="40" t="s">
        <v>570</v>
      </c>
      <c r="C220" s="31" t="s">
        <v>580</v>
      </c>
      <c r="D220" s="34" t="s">
        <v>85</v>
      </c>
      <c r="E220" s="34" t="s">
        <v>581</v>
      </c>
      <c r="F220" s="35">
        <v>105000</v>
      </c>
      <c r="G220" s="35"/>
      <c r="H220" s="99">
        <v>41163</v>
      </c>
      <c r="I220" s="31"/>
      <c r="J220" s="87" t="s">
        <v>157</v>
      </c>
      <c r="K220" s="87" t="s">
        <v>19</v>
      </c>
    </row>
    <row r="221" spans="1:11" s="22" customFormat="1" ht="57" customHeight="1">
      <c r="A221" s="31" t="s">
        <v>274</v>
      </c>
      <c r="B221" s="40" t="s">
        <v>570</v>
      </c>
      <c r="C221" s="31" t="s">
        <v>582</v>
      </c>
      <c r="D221" s="34" t="s">
        <v>583</v>
      </c>
      <c r="E221" s="34" t="s">
        <v>584</v>
      </c>
      <c r="F221" s="35">
        <v>867090</v>
      </c>
      <c r="G221" s="35"/>
      <c r="H221" s="99">
        <v>41248</v>
      </c>
      <c r="I221" s="31"/>
      <c r="J221" s="87" t="s">
        <v>28</v>
      </c>
      <c r="K221" s="87" t="s">
        <v>19</v>
      </c>
    </row>
    <row r="222" spans="1:11" s="22" customFormat="1" ht="50.45" customHeight="1">
      <c r="A222" s="31" t="s">
        <v>274</v>
      </c>
      <c r="B222" s="40" t="s">
        <v>570</v>
      </c>
      <c r="C222" s="31" t="s">
        <v>585</v>
      </c>
      <c r="D222" s="34" t="s">
        <v>283</v>
      </c>
      <c r="E222" s="34" t="s">
        <v>586</v>
      </c>
      <c r="F222" s="35">
        <v>214129</v>
      </c>
      <c r="G222" s="35"/>
      <c r="H222" s="99">
        <v>41053</v>
      </c>
      <c r="I222" s="31"/>
      <c r="J222" s="87" t="s">
        <v>18</v>
      </c>
      <c r="K222" s="87" t="s">
        <v>19</v>
      </c>
    </row>
    <row r="223" spans="1:11" s="22" customFormat="1" ht="57.6" customHeight="1">
      <c r="A223" s="31" t="s">
        <v>274</v>
      </c>
      <c r="B223" s="40" t="s">
        <v>570</v>
      </c>
      <c r="C223" s="31" t="s">
        <v>587</v>
      </c>
      <c r="D223" s="34" t="s">
        <v>217</v>
      </c>
      <c r="E223" s="34" t="s">
        <v>588</v>
      </c>
      <c r="F223" s="35">
        <v>157500</v>
      </c>
      <c r="G223" s="35"/>
      <c r="H223" s="99">
        <v>41088</v>
      </c>
      <c r="I223" s="31"/>
      <c r="J223" s="87" t="s">
        <v>18</v>
      </c>
      <c r="K223" s="87" t="s">
        <v>19</v>
      </c>
    </row>
    <row r="224" spans="1:11" s="22" customFormat="1" ht="57.6" customHeight="1">
      <c r="A224" s="31" t="s">
        <v>274</v>
      </c>
      <c r="B224" s="40" t="s">
        <v>570</v>
      </c>
      <c r="C224" s="31" t="s">
        <v>587</v>
      </c>
      <c r="D224" s="34" t="s">
        <v>217</v>
      </c>
      <c r="E224" s="34" t="s">
        <v>589</v>
      </c>
      <c r="F224" s="35">
        <v>157500</v>
      </c>
      <c r="G224" s="35"/>
      <c r="H224" s="99">
        <v>41271</v>
      </c>
      <c r="I224" s="31"/>
      <c r="J224" s="87" t="s">
        <v>18</v>
      </c>
      <c r="K224" s="87" t="s">
        <v>19</v>
      </c>
    </row>
    <row r="225" spans="1:11" s="22" customFormat="1" ht="43.9" customHeight="1">
      <c r="A225" s="31" t="s">
        <v>274</v>
      </c>
      <c r="B225" s="40" t="s">
        <v>570</v>
      </c>
      <c r="C225" s="31" t="s">
        <v>587</v>
      </c>
      <c r="D225" s="34" t="s">
        <v>217</v>
      </c>
      <c r="E225" s="34" t="s">
        <v>590</v>
      </c>
      <c r="F225" s="35">
        <v>100000</v>
      </c>
      <c r="G225" s="35">
        <v>100000</v>
      </c>
      <c r="H225" s="99">
        <v>41254</v>
      </c>
      <c r="I225" s="31" t="s">
        <v>591</v>
      </c>
      <c r="J225" s="87" t="s">
        <v>18</v>
      </c>
      <c r="K225" s="87" t="s">
        <v>19</v>
      </c>
    </row>
    <row r="226" spans="1:11" s="22" customFormat="1" ht="45.95" customHeight="1">
      <c r="A226" s="31" t="s">
        <v>274</v>
      </c>
      <c r="B226" s="40" t="s">
        <v>570</v>
      </c>
      <c r="C226" s="31" t="s">
        <v>592</v>
      </c>
      <c r="D226" s="34" t="s">
        <v>94</v>
      </c>
      <c r="E226" s="34" t="s">
        <v>593</v>
      </c>
      <c r="F226" s="35">
        <v>420233</v>
      </c>
      <c r="G226" s="35"/>
      <c r="H226" s="99">
        <v>41176</v>
      </c>
      <c r="I226" s="31"/>
      <c r="J226" s="87" t="s">
        <v>18</v>
      </c>
      <c r="K226" s="87" t="s">
        <v>19</v>
      </c>
    </row>
    <row r="227" spans="1:11" s="22" customFormat="1" ht="63.6" customHeight="1">
      <c r="A227" s="31" t="s">
        <v>274</v>
      </c>
      <c r="B227" s="40" t="s">
        <v>570</v>
      </c>
      <c r="C227" s="31" t="s">
        <v>594</v>
      </c>
      <c r="D227" s="34" t="s">
        <v>400</v>
      </c>
      <c r="E227" s="34" t="s">
        <v>595</v>
      </c>
      <c r="F227" s="35">
        <v>200000</v>
      </c>
      <c r="G227" s="35">
        <v>200000</v>
      </c>
      <c r="H227" s="99">
        <v>41078</v>
      </c>
      <c r="I227" s="32" t="s">
        <v>596</v>
      </c>
      <c r="J227" s="87" t="s">
        <v>18</v>
      </c>
      <c r="K227" s="87" t="s">
        <v>19</v>
      </c>
    </row>
    <row r="228" spans="1:11" s="22" customFormat="1" ht="75.400000000000006" customHeight="1">
      <c r="A228" s="31" t="s">
        <v>274</v>
      </c>
      <c r="B228" s="40" t="s">
        <v>570</v>
      </c>
      <c r="C228" s="31" t="s">
        <v>597</v>
      </c>
      <c r="D228" s="34" t="s">
        <v>598</v>
      </c>
      <c r="E228" s="34" t="s">
        <v>599</v>
      </c>
      <c r="F228" s="35">
        <v>525000</v>
      </c>
      <c r="G228" s="35"/>
      <c r="H228" s="99">
        <v>41003</v>
      </c>
      <c r="I228" s="31"/>
      <c r="J228" s="87" t="s">
        <v>143</v>
      </c>
      <c r="K228" s="87" t="s">
        <v>19</v>
      </c>
    </row>
    <row r="229" spans="1:11" s="22" customFormat="1" ht="73.349999999999994" customHeight="1">
      <c r="A229" s="31" t="s">
        <v>274</v>
      </c>
      <c r="B229" s="40" t="s">
        <v>570</v>
      </c>
      <c r="C229" s="31" t="s">
        <v>597</v>
      </c>
      <c r="D229" s="34" t="s">
        <v>598</v>
      </c>
      <c r="E229" s="34" t="s">
        <v>600</v>
      </c>
      <c r="F229" s="35">
        <v>525000</v>
      </c>
      <c r="G229" s="35"/>
      <c r="H229" s="99">
        <v>41038</v>
      </c>
      <c r="I229" s="31"/>
      <c r="J229" s="87" t="s">
        <v>143</v>
      </c>
      <c r="K229" s="87" t="s">
        <v>19</v>
      </c>
    </row>
    <row r="230" spans="1:11" s="22" customFormat="1" ht="70.150000000000006" customHeight="1">
      <c r="A230" s="31" t="s">
        <v>274</v>
      </c>
      <c r="B230" s="40" t="s">
        <v>570</v>
      </c>
      <c r="C230" s="31" t="s">
        <v>597</v>
      </c>
      <c r="D230" s="34" t="s">
        <v>598</v>
      </c>
      <c r="E230" s="34" t="s">
        <v>601</v>
      </c>
      <c r="F230" s="35">
        <v>525000</v>
      </c>
      <c r="G230" s="35"/>
      <c r="H230" s="99">
        <v>41065</v>
      </c>
      <c r="I230" s="31"/>
      <c r="J230" s="87" t="s">
        <v>143</v>
      </c>
      <c r="K230" s="87" t="s">
        <v>19</v>
      </c>
    </row>
    <row r="231" spans="1:11" s="22" customFormat="1" ht="74.099999999999994" customHeight="1">
      <c r="A231" s="31" t="s">
        <v>274</v>
      </c>
      <c r="B231" s="40" t="s">
        <v>570</v>
      </c>
      <c r="C231" s="31" t="s">
        <v>597</v>
      </c>
      <c r="D231" s="34" t="s">
        <v>598</v>
      </c>
      <c r="E231" s="34" t="s">
        <v>602</v>
      </c>
      <c r="F231" s="35">
        <v>525000</v>
      </c>
      <c r="G231" s="35"/>
      <c r="H231" s="99">
        <v>41095</v>
      </c>
      <c r="I231" s="31"/>
      <c r="J231" s="87" t="s">
        <v>143</v>
      </c>
      <c r="K231" s="87" t="s">
        <v>19</v>
      </c>
    </row>
    <row r="232" spans="1:11" s="22" customFormat="1" ht="73.349999999999994" customHeight="1">
      <c r="A232" s="31" t="s">
        <v>274</v>
      </c>
      <c r="B232" s="40" t="s">
        <v>570</v>
      </c>
      <c r="C232" s="31" t="s">
        <v>597</v>
      </c>
      <c r="D232" s="34" t="s">
        <v>598</v>
      </c>
      <c r="E232" s="34" t="s">
        <v>603</v>
      </c>
      <c r="F232" s="35">
        <v>525000</v>
      </c>
      <c r="G232" s="35"/>
      <c r="H232" s="99">
        <v>41124</v>
      </c>
      <c r="I232" s="31"/>
      <c r="J232" s="87" t="s">
        <v>143</v>
      </c>
      <c r="K232" s="87" t="s">
        <v>19</v>
      </c>
    </row>
    <row r="233" spans="1:11" s="22" customFormat="1" ht="74.099999999999994" customHeight="1">
      <c r="A233" s="31" t="s">
        <v>274</v>
      </c>
      <c r="B233" s="40" t="s">
        <v>570</v>
      </c>
      <c r="C233" s="31" t="s">
        <v>597</v>
      </c>
      <c r="D233" s="34" t="s">
        <v>598</v>
      </c>
      <c r="E233" s="34" t="s">
        <v>604</v>
      </c>
      <c r="F233" s="35">
        <v>525000</v>
      </c>
      <c r="G233" s="35"/>
      <c r="H233" s="99">
        <v>41158</v>
      </c>
      <c r="I233" s="31"/>
      <c r="J233" s="87" t="s">
        <v>143</v>
      </c>
      <c r="K233" s="87" t="s">
        <v>19</v>
      </c>
    </row>
    <row r="234" spans="1:11" s="22" customFormat="1" ht="72.599999999999994" customHeight="1">
      <c r="A234" s="31" t="s">
        <v>274</v>
      </c>
      <c r="B234" s="40" t="s">
        <v>570</v>
      </c>
      <c r="C234" s="31" t="s">
        <v>597</v>
      </c>
      <c r="D234" s="34" t="s">
        <v>598</v>
      </c>
      <c r="E234" s="34" t="s">
        <v>605</v>
      </c>
      <c r="F234" s="35">
        <v>525000</v>
      </c>
      <c r="G234" s="35"/>
      <c r="H234" s="99">
        <v>41187</v>
      </c>
      <c r="I234" s="31"/>
      <c r="J234" s="87" t="s">
        <v>143</v>
      </c>
      <c r="K234" s="87" t="s">
        <v>19</v>
      </c>
    </row>
    <row r="235" spans="1:11" s="22" customFormat="1" ht="74.650000000000006" customHeight="1">
      <c r="A235" s="31" t="s">
        <v>274</v>
      </c>
      <c r="B235" s="40" t="s">
        <v>570</v>
      </c>
      <c r="C235" s="31" t="s">
        <v>597</v>
      </c>
      <c r="D235" s="34" t="s">
        <v>598</v>
      </c>
      <c r="E235" s="34" t="s">
        <v>606</v>
      </c>
      <c r="F235" s="35">
        <v>525000</v>
      </c>
      <c r="G235" s="35"/>
      <c r="H235" s="99">
        <v>41220</v>
      </c>
      <c r="I235" s="31"/>
      <c r="J235" s="87" t="s">
        <v>143</v>
      </c>
      <c r="K235" s="87" t="s">
        <v>19</v>
      </c>
    </row>
    <row r="236" spans="1:11" s="22" customFormat="1" ht="72.599999999999994" customHeight="1">
      <c r="A236" s="31" t="s">
        <v>274</v>
      </c>
      <c r="B236" s="40" t="s">
        <v>570</v>
      </c>
      <c r="C236" s="31" t="s">
        <v>597</v>
      </c>
      <c r="D236" s="34" t="s">
        <v>598</v>
      </c>
      <c r="E236" s="34" t="s">
        <v>607</v>
      </c>
      <c r="F236" s="35">
        <v>525000</v>
      </c>
      <c r="G236" s="35"/>
      <c r="H236" s="99">
        <v>41253</v>
      </c>
      <c r="I236" s="31"/>
      <c r="J236" s="87" t="s">
        <v>143</v>
      </c>
      <c r="K236" s="87" t="s">
        <v>19</v>
      </c>
    </row>
    <row r="237" spans="1:11" s="22" customFormat="1" ht="80.650000000000006" customHeight="1">
      <c r="A237" s="31" t="s">
        <v>274</v>
      </c>
      <c r="B237" s="40" t="s">
        <v>570</v>
      </c>
      <c r="C237" s="31" t="s">
        <v>597</v>
      </c>
      <c r="D237" s="34" t="s">
        <v>598</v>
      </c>
      <c r="E237" s="34" t="s">
        <v>608</v>
      </c>
      <c r="F237" s="35">
        <v>525000</v>
      </c>
      <c r="G237" s="35"/>
      <c r="H237" s="99">
        <v>41285</v>
      </c>
      <c r="I237" s="31"/>
      <c r="J237" s="87" t="s">
        <v>143</v>
      </c>
      <c r="K237" s="87" t="s">
        <v>19</v>
      </c>
    </row>
    <row r="238" spans="1:11" s="22" customFormat="1" ht="74.650000000000006" customHeight="1">
      <c r="A238" s="31" t="s">
        <v>274</v>
      </c>
      <c r="B238" s="40" t="s">
        <v>570</v>
      </c>
      <c r="C238" s="31" t="s">
        <v>597</v>
      </c>
      <c r="D238" s="34" t="s">
        <v>598</v>
      </c>
      <c r="E238" s="34" t="s">
        <v>609</v>
      </c>
      <c r="F238" s="35">
        <v>525000</v>
      </c>
      <c r="G238" s="35"/>
      <c r="H238" s="99">
        <v>41317</v>
      </c>
      <c r="I238" s="31"/>
      <c r="J238" s="87" t="s">
        <v>143</v>
      </c>
      <c r="K238" s="87" t="s">
        <v>19</v>
      </c>
    </row>
    <row r="239" spans="1:11" s="22" customFormat="1" ht="72.599999999999994" customHeight="1">
      <c r="A239" s="31" t="s">
        <v>274</v>
      </c>
      <c r="B239" s="40" t="s">
        <v>570</v>
      </c>
      <c r="C239" s="31" t="s">
        <v>597</v>
      </c>
      <c r="D239" s="34" t="s">
        <v>598</v>
      </c>
      <c r="E239" s="34" t="s">
        <v>610</v>
      </c>
      <c r="F239" s="35">
        <v>525000</v>
      </c>
      <c r="G239" s="35"/>
      <c r="H239" s="99">
        <v>41338</v>
      </c>
      <c r="I239" s="31"/>
      <c r="J239" s="87" t="s">
        <v>143</v>
      </c>
      <c r="K239" s="87" t="s">
        <v>19</v>
      </c>
    </row>
    <row r="240" spans="1:11" s="22" customFormat="1" ht="36.950000000000003" customHeight="1">
      <c r="A240" s="31" t="s">
        <v>274</v>
      </c>
      <c r="B240" s="40" t="s">
        <v>570</v>
      </c>
      <c r="C240" s="31" t="s">
        <v>611</v>
      </c>
      <c r="D240" s="34" t="s">
        <v>612</v>
      </c>
      <c r="E240" s="34" t="s">
        <v>613</v>
      </c>
      <c r="F240" s="35">
        <v>236250</v>
      </c>
      <c r="G240" s="35"/>
      <c r="H240" s="99">
        <v>41306</v>
      </c>
      <c r="I240" s="31"/>
      <c r="J240" s="87" t="s">
        <v>28</v>
      </c>
      <c r="K240" s="87" t="s">
        <v>19</v>
      </c>
    </row>
    <row r="241" spans="1:11" s="22" customFormat="1" ht="36.950000000000003" customHeight="1">
      <c r="A241" s="31" t="s">
        <v>274</v>
      </c>
      <c r="B241" s="40" t="s">
        <v>570</v>
      </c>
      <c r="C241" s="31" t="s">
        <v>614</v>
      </c>
      <c r="D241" s="34" t="s">
        <v>615</v>
      </c>
      <c r="E241" s="34" t="s">
        <v>616</v>
      </c>
      <c r="F241" s="35">
        <v>120120</v>
      </c>
      <c r="G241" s="35"/>
      <c r="H241" s="99">
        <v>41212</v>
      </c>
      <c r="I241" s="31"/>
      <c r="J241" s="87" t="s">
        <v>28</v>
      </c>
      <c r="K241" s="87" t="s">
        <v>19</v>
      </c>
    </row>
    <row r="242" spans="1:11" s="22" customFormat="1" ht="36.950000000000003" customHeight="1">
      <c r="A242" s="31" t="s">
        <v>274</v>
      </c>
      <c r="B242" s="40" t="s">
        <v>570</v>
      </c>
      <c r="C242" s="31" t="s">
        <v>614</v>
      </c>
      <c r="D242" s="34" t="s">
        <v>615</v>
      </c>
      <c r="E242" s="34" t="s">
        <v>616</v>
      </c>
      <c r="F242" s="35">
        <v>228900</v>
      </c>
      <c r="G242" s="35"/>
      <c r="H242" s="99">
        <v>41275</v>
      </c>
      <c r="I242" s="31"/>
      <c r="J242" s="87" t="s">
        <v>28</v>
      </c>
      <c r="K242" s="87" t="s">
        <v>19</v>
      </c>
    </row>
    <row r="243" spans="1:11" s="22" customFormat="1" ht="152.65" customHeight="1">
      <c r="A243" s="31" t="s">
        <v>274</v>
      </c>
      <c r="B243" s="40" t="s">
        <v>570</v>
      </c>
      <c r="C243" s="31" t="s">
        <v>617</v>
      </c>
      <c r="D243" s="34" t="s">
        <v>32</v>
      </c>
      <c r="E243" s="34" t="s">
        <v>618</v>
      </c>
      <c r="F243" s="35">
        <v>160000</v>
      </c>
      <c r="G243" s="35">
        <v>100000</v>
      </c>
      <c r="H243" s="99">
        <v>41085</v>
      </c>
      <c r="I243" s="32" t="s">
        <v>619</v>
      </c>
      <c r="J243" s="87" t="s">
        <v>28</v>
      </c>
      <c r="K243" s="87" t="s">
        <v>19</v>
      </c>
    </row>
    <row r="244" spans="1:11" s="22" customFormat="1" ht="60" customHeight="1">
      <c r="A244" s="31" t="s">
        <v>274</v>
      </c>
      <c r="B244" s="40" t="s">
        <v>620</v>
      </c>
      <c r="C244" s="32" t="s">
        <v>621</v>
      </c>
      <c r="D244" s="34" t="s">
        <v>220</v>
      </c>
      <c r="E244" s="32" t="s">
        <v>622</v>
      </c>
      <c r="F244" s="35">
        <v>101640</v>
      </c>
      <c r="G244" s="87" t="s">
        <v>17</v>
      </c>
      <c r="H244" s="118" t="s">
        <v>623</v>
      </c>
      <c r="I244" s="87" t="s">
        <v>17</v>
      </c>
      <c r="J244" s="87" t="s">
        <v>18</v>
      </c>
      <c r="K244" s="87" t="s">
        <v>38</v>
      </c>
    </row>
    <row r="245" spans="1:11" s="22" customFormat="1" ht="92.25" customHeight="1">
      <c r="A245" s="31" t="s">
        <v>274</v>
      </c>
      <c r="B245" s="40" t="s">
        <v>620</v>
      </c>
      <c r="C245" s="32" t="s">
        <v>624</v>
      </c>
      <c r="D245" s="34" t="s">
        <v>330</v>
      </c>
      <c r="E245" s="32" t="s">
        <v>625</v>
      </c>
      <c r="F245" s="36">
        <v>120000</v>
      </c>
      <c r="G245" s="58">
        <v>60000</v>
      </c>
      <c r="H245" s="100">
        <v>41059</v>
      </c>
      <c r="I245" s="32" t="s">
        <v>626</v>
      </c>
      <c r="J245" s="87" t="s">
        <v>28</v>
      </c>
      <c r="K245" s="87" t="s">
        <v>196</v>
      </c>
    </row>
    <row r="246" spans="1:11" s="22" customFormat="1" ht="102.75" customHeight="1">
      <c r="A246" s="31" t="s">
        <v>274</v>
      </c>
      <c r="B246" s="40" t="s">
        <v>620</v>
      </c>
      <c r="C246" s="32" t="s">
        <v>627</v>
      </c>
      <c r="D246" s="34" t="s">
        <v>628</v>
      </c>
      <c r="E246" s="32" t="s">
        <v>629</v>
      </c>
      <c r="F246" s="36">
        <v>105000</v>
      </c>
      <c r="G246" s="58">
        <v>35000</v>
      </c>
      <c r="H246" s="100" t="s">
        <v>630</v>
      </c>
      <c r="I246" s="32" t="s">
        <v>631</v>
      </c>
      <c r="J246" s="87" t="s">
        <v>632</v>
      </c>
      <c r="K246" s="87" t="s">
        <v>196</v>
      </c>
    </row>
    <row r="247" spans="1:11" s="22" customFormat="1" ht="60" customHeight="1">
      <c r="A247" s="31" t="s">
        <v>274</v>
      </c>
      <c r="B247" s="40" t="s">
        <v>620</v>
      </c>
      <c r="C247" s="57" t="s">
        <v>633</v>
      </c>
      <c r="D247" s="34" t="s">
        <v>634</v>
      </c>
      <c r="E247" s="57" t="s">
        <v>635</v>
      </c>
      <c r="F247" s="35">
        <v>792100</v>
      </c>
      <c r="G247" s="87" t="s">
        <v>17</v>
      </c>
      <c r="H247" s="119" t="s">
        <v>636</v>
      </c>
      <c r="I247" s="87" t="s">
        <v>17</v>
      </c>
      <c r="J247" s="127" t="s">
        <v>393</v>
      </c>
      <c r="K247" s="130" t="s">
        <v>38</v>
      </c>
    </row>
    <row r="248" spans="1:11" s="22" customFormat="1" ht="60" customHeight="1">
      <c r="A248" s="31" t="s">
        <v>274</v>
      </c>
      <c r="B248" s="40" t="s">
        <v>620</v>
      </c>
      <c r="C248" s="32" t="s">
        <v>637</v>
      </c>
      <c r="D248" s="34" t="s">
        <v>220</v>
      </c>
      <c r="E248" s="32" t="s">
        <v>622</v>
      </c>
      <c r="F248" s="35">
        <v>190575</v>
      </c>
      <c r="G248" s="87" t="s">
        <v>17</v>
      </c>
      <c r="H248" s="118" t="s">
        <v>638</v>
      </c>
      <c r="I248" s="87" t="s">
        <v>17</v>
      </c>
      <c r="J248" s="87" t="s">
        <v>18</v>
      </c>
      <c r="K248" s="87" t="s">
        <v>38</v>
      </c>
    </row>
    <row r="249" spans="1:11" s="22" customFormat="1" ht="60" customHeight="1">
      <c r="A249" s="31" t="s">
        <v>274</v>
      </c>
      <c r="B249" s="40" t="s">
        <v>620</v>
      </c>
      <c r="C249" s="32" t="s">
        <v>633</v>
      </c>
      <c r="D249" s="34" t="s">
        <v>634</v>
      </c>
      <c r="E249" s="32" t="s">
        <v>639</v>
      </c>
      <c r="F249" s="35">
        <v>660150</v>
      </c>
      <c r="G249" s="87" t="s">
        <v>17</v>
      </c>
      <c r="H249" s="118" t="s">
        <v>640</v>
      </c>
      <c r="I249" s="87" t="s">
        <v>17</v>
      </c>
      <c r="J249" s="127" t="s">
        <v>393</v>
      </c>
      <c r="K249" s="87" t="s">
        <v>38</v>
      </c>
    </row>
    <row r="250" spans="1:11" s="22" customFormat="1" ht="60" customHeight="1">
      <c r="A250" s="31" t="s">
        <v>274</v>
      </c>
      <c r="B250" s="40" t="s">
        <v>620</v>
      </c>
      <c r="C250" s="32" t="s">
        <v>633</v>
      </c>
      <c r="D250" s="34" t="s">
        <v>634</v>
      </c>
      <c r="E250" s="32" t="s">
        <v>639</v>
      </c>
      <c r="F250" s="35">
        <v>906600</v>
      </c>
      <c r="G250" s="87" t="s">
        <v>17</v>
      </c>
      <c r="H250" s="118" t="s">
        <v>640</v>
      </c>
      <c r="I250" s="87" t="s">
        <v>17</v>
      </c>
      <c r="J250" s="127" t="s">
        <v>393</v>
      </c>
      <c r="K250" s="87" t="s">
        <v>38</v>
      </c>
    </row>
    <row r="251" spans="1:11" s="22" customFormat="1" ht="60" customHeight="1">
      <c r="A251" s="31" t="s">
        <v>274</v>
      </c>
      <c r="B251" s="40" t="s">
        <v>620</v>
      </c>
      <c r="C251" s="32" t="s">
        <v>641</v>
      </c>
      <c r="D251" s="34" t="s">
        <v>220</v>
      </c>
      <c r="E251" s="32" t="s">
        <v>642</v>
      </c>
      <c r="F251" s="35">
        <v>102585</v>
      </c>
      <c r="G251" s="87" t="s">
        <v>17</v>
      </c>
      <c r="H251" s="118" t="s">
        <v>640</v>
      </c>
      <c r="I251" s="87" t="s">
        <v>17</v>
      </c>
      <c r="J251" s="87" t="s">
        <v>18</v>
      </c>
      <c r="K251" s="87" t="s">
        <v>38</v>
      </c>
    </row>
    <row r="252" spans="1:11" s="22" customFormat="1" ht="60" customHeight="1">
      <c r="A252" s="31" t="s">
        <v>274</v>
      </c>
      <c r="B252" s="40" t="s">
        <v>620</v>
      </c>
      <c r="C252" s="32" t="s">
        <v>641</v>
      </c>
      <c r="D252" s="34" t="s">
        <v>220</v>
      </c>
      <c r="E252" s="32" t="s">
        <v>622</v>
      </c>
      <c r="F252" s="35">
        <v>190995</v>
      </c>
      <c r="G252" s="87" t="s">
        <v>17</v>
      </c>
      <c r="H252" s="118" t="s">
        <v>640</v>
      </c>
      <c r="I252" s="87" t="s">
        <v>17</v>
      </c>
      <c r="J252" s="87" t="s">
        <v>18</v>
      </c>
      <c r="K252" s="87" t="s">
        <v>38</v>
      </c>
    </row>
    <row r="253" spans="1:11" s="22" customFormat="1" ht="110.1" customHeight="1">
      <c r="A253" s="31" t="s">
        <v>274</v>
      </c>
      <c r="B253" s="40" t="s">
        <v>620</v>
      </c>
      <c r="C253" s="32" t="s">
        <v>643</v>
      </c>
      <c r="D253" s="34" t="s">
        <v>334</v>
      </c>
      <c r="E253" s="32" t="s">
        <v>644</v>
      </c>
      <c r="F253" s="36">
        <v>250000</v>
      </c>
      <c r="G253" s="58">
        <v>25000</v>
      </c>
      <c r="H253" s="100">
        <v>41088</v>
      </c>
      <c r="I253" s="32" t="s">
        <v>645</v>
      </c>
      <c r="J253" s="87" t="s">
        <v>28</v>
      </c>
      <c r="K253" s="87" t="s">
        <v>196</v>
      </c>
    </row>
    <row r="254" spans="1:11" s="22" customFormat="1" ht="60" customHeight="1">
      <c r="A254" s="31" t="s">
        <v>274</v>
      </c>
      <c r="B254" s="40" t="s">
        <v>620</v>
      </c>
      <c r="C254" s="32" t="s">
        <v>646</v>
      </c>
      <c r="D254" s="34" t="s">
        <v>634</v>
      </c>
      <c r="E254" s="32" t="s">
        <v>647</v>
      </c>
      <c r="F254" s="35">
        <v>373900</v>
      </c>
      <c r="G254" s="87" t="s">
        <v>17</v>
      </c>
      <c r="H254" s="118" t="s">
        <v>648</v>
      </c>
      <c r="I254" s="87" t="s">
        <v>17</v>
      </c>
      <c r="J254" s="127" t="s">
        <v>393</v>
      </c>
      <c r="K254" s="87" t="s">
        <v>38</v>
      </c>
    </row>
    <row r="255" spans="1:11" s="22" customFormat="1" ht="60" customHeight="1">
      <c r="A255" s="31" t="s">
        <v>274</v>
      </c>
      <c r="B255" s="40" t="s">
        <v>620</v>
      </c>
      <c r="C255" s="32" t="s">
        <v>649</v>
      </c>
      <c r="D255" s="34" t="s">
        <v>634</v>
      </c>
      <c r="E255" s="32" t="s">
        <v>650</v>
      </c>
      <c r="F255" s="35">
        <v>254900</v>
      </c>
      <c r="G255" s="87" t="s">
        <v>17</v>
      </c>
      <c r="H255" s="99">
        <v>41120</v>
      </c>
      <c r="I255" s="87" t="s">
        <v>17</v>
      </c>
      <c r="J255" s="87" t="s">
        <v>143</v>
      </c>
      <c r="K255" s="87" t="s">
        <v>19</v>
      </c>
    </row>
    <row r="256" spans="1:11" s="22" customFormat="1" ht="104.1" customHeight="1">
      <c r="A256" s="31" t="s">
        <v>274</v>
      </c>
      <c r="B256" s="40" t="s">
        <v>620</v>
      </c>
      <c r="C256" s="32" t="s">
        <v>651</v>
      </c>
      <c r="D256" s="34" t="s">
        <v>652</v>
      </c>
      <c r="E256" s="32" t="s">
        <v>629</v>
      </c>
      <c r="F256" s="36">
        <v>100000</v>
      </c>
      <c r="G256" s="90" t="s">
        <v>653</v>
      </c>
      <c r="H256" s="100">
        <v>41151</v>
      </c>
      <c r="I256" s="32" t="s">
        <v>654</v>
      </c>
      <c r="J256" s="87" t="s">
        <v>632</v>
      </c>
      <c r="K256" s="87" t="s">
        <v>196</v>
      </c>
    </row>
    <row r="257" spans="1:11" s="22" customFormat="1" ht="60" customHeight="1">
      <c r="A257" s="31" t="s">
        <v>274</v>
      </c>
      <c r="B257" s="40" t="s">
        <v>620</v>
      </c>
      <c r="C257" s="32" t="s">
        <v>655</v>
      </c>
      <c r="D257" s="34" t="s">
        <v>220</v>
      </c>
      <c r="E257" s="32" t="s">
        <v>656</v>
      </c>
      <c r="F257" s="35">
        <v>225120</v>
      </c>
      <c r="G257" s="87" t="s">
        <v>17</v>
      </c>
      <c r="H257" s="99">
        <v>41151</v>
      </c>
      <c r="I257" s="87" t="s">
        <v>17</v>
      </c>
      <c r="J257" s="87" t="s">
        <v>18</v>
      </c>
      <c r="K257" s="87" t="s">
        <v>19</v>
      </c>
    </row>
    <row r="258" spans="1:11" s="22" customFormat="1" ht="60" customHeight="1">
      <c r="A258" s="31" t="s">
        <v>274</v>
      </c>
      <c r="B258" s="40" t="s">
        <v>620</v>
      </c>
      <c r="C258" s="32" t="s">
        <v>655</v>
      </c>
      <c r="D258" s="34" t="s">
        <v>220</v>
      </c>
      <c r="E258" s="32" t="s">
        <v>657</v>
      </c>
      <c r="F258" s="35">
        <v>170205</v>
      </c>
      <c r="G258" s="87" t="s">
        <v>17</v>
      </c>
      <c r="H258" s="99">
        <v>41179</v>
      </c>
      <c r="I258" s="87" t="s">
        <v>17</v>
      </c>
      <c r="J258" s="87" t="s">
        <v>18</v>
      </c>
      <c r="K258" s="87" t="s">
        <v>19</v>
      </c>
    </row>
    <row r="259" spans="1:11" s="22" customFormat="1" ht="60" customHeight="1">
      <c r="A259" s="31" t="s">
        <v>274</v>
      </c>
      <c r="B259" s="40" t="s">
        <v>620</v>
      </c>
      <c r="C259" s="32" t="s">
        <v>655</v>
      </c>
      <c r="D259" s="34" t="s">
        <v>220</v>
      </c>
      <c r="E259" s="32" t="s">
        <v>657</v>
      </c>
      <c r="F259" s="35">
        <v>593565</v>
      </c>
      <c r="G259" s="87" t="s">
        <v>17</v>
      </c>
      <c r="H259" s="99">
        <v>41179</v>
      </c>
      <c r="I259" s="87" t="s">
        <v>17</v>
      </c>
      <c r="J259" s="87" t="s">
        <v>18</v>
      </c>
      <c r="K259" s="87" t="s">
        <v>19</v>
      </c>
    </row>
    <row r="260" spans="1:11" s="22" customFormat="1" ht="60" customHeight="1">
      <c r="A260" s="31" t="s">
        <v>274</v>
      </c>
      <c r="B260" s="40" t="s">
        <v>620</v>
      </c>
      <c r="C260" s="32" t="s">
        <v>658</v>
      </c>
      <c r="D260" s="34" t="s">
        <v>220</v>
      </c>
      <c r="E260" s="32" t="s">
        <v>657</v>
      </c>
      <c r="F260" s="35">
        <v>180600</v>
      </c>
      <c r="G260" s="87" t="s">
        <v>17</v>
      </c>
      <c r="H260" s="99">
        <v>41179</v>
      </c>
      <c r="I260" s="87" t="s">
        <v>17</v>
      </c>
      <c r="J260" s="87" t="s">
        <v>18</v>
      </c>
      <c r="K260" s="87" t="s">
        <v>19</v>
      </c>
    </row>
    <row r="261" spans="1:11" s="22" customFormat="1" ht="60" customHeight="1">
      <c r="A261" s="31" t="s">
        <v>274</v>
      </c>
      <c r="B261" s="40" t="s">
        <v>620</v>
      </c>
      <c r="C261" s="32" t="s">
        <v>655</v>
      </c>
      <c r="D261" s="34" t="s">
        <v>220</v>
      </c>
      <c r="E261" s="32" t="s">
        <v>659</v>
      </c>
      <c r="F261" s="35">
        <v>191835</v>
      </c>
      <c r="G261" s="87" t="s">
        <v>17</v>
      </c>
      <c r="H261" s="99">
        <v>41212</v>
      </c>
      <c r="I261" s="87" t="s">
        <v>17</v>
      </c>
      <c r="J261" s="87" t="s">
        <v>18</v>
      </c>
      <c r="K261" s="87" t="s">
        <v>19</v>
      </c>
    </row>
    <row r="262" spans="1:11" s="22" customFormat="1" ht="98.85" customHeight="1">
      <c r="A262" s="31" t="s">
        <v>274</v>
      </c>
      <c r="B262" s="40" t="s">
        <v>620</v>
      </c>
      <c r="C262" s="32" t="s">
        <v>660</v>
      </c>
      <c r="D262" s="34" t="s">
        <v>661</v>
      </c>
      <c r="E262" s="32" t="s">
        <v>629</v>
      </c>
      <c r="F262" s="36">
        <v>100000</v>
      </c>
      <c r="G262" s="90" t="s">
        <v>662</v>
      </c>
      <c r="H262" s="100">
        <v>41212</v>
      </c>
      <c r="I262" s="32" t="s">
        <v>663</v>
      </c>
      <c r="J262" s="87" t="s">
        <v>664</v>
      </c>
      <c r="K262" s="87" t="s">
        <v>665</v>
      </c>
    </row>
    <row r="263" spans="1:11" s="22" customFormat="1" ht="60" customHeight="1">
      <c r="A263" s="31" t="s">
        <v>274</v>
      </c>
      <c r="B263" s="40" t="s">
        <v>620</v>
      </c>
      <c r="C263" s="32" t="s">
        <v>649</v>
      </c>
      <c r="D263" s="34" t="s">
        <v>634</v>
      </c>
      <c r="E263" s="32" t="s">
        <v>639</v>
      </c>
      <c r="F263" s="35">
        <v>254900</v>
      </c>
      <c r="G263" s="87" t="s">
        <v>17</v>
      </c>
      <c r="H263" s="99">
        <v>41219</v>
      </c>
      <c r="I263" s="87" t="s">
        <v>17</v>
      </c>
      <c r="J263" s="87" t="s">
        <v>666</v>
      </c>
      <c r="K263" s="87" t="s">
        <v>19</v>
      </c>
    </row>
    <row r="264" spans="1:11" s="22" customFormat="1" ht="60" customHeight="1">
      <c r="A264" s="31" t="s">
        <v>274</v>
      </c>
      <c r="B264" s="40" t="s">
        <v>620</v>
      </c>
      <c r="C264" s="32" t="s">
        <v>667</v>
      </c>
      <c r="D264" s="34" t="s">
        <v>634</v>
      </c>
      <c r="E264" s="32" t="s">
        <v>639</v>
      </c>
      <c r="F264" s="35">
        <v>1034050</v>
      </c>
      <c r="G264" s="87" t="s">
        <v>17</v>
      </c>
      <c r="H264" s="99">
        <v>41222</v>
      </c>
      <c r="I264" s="87" t="s">
        <v>17</v>
      </c>
      <c r="J264" s="87" t="s">
        <v>666</v>
      </c>
      <c r="K264" s="87" t="s">
        <v>19</v>
      </c>
    </row>
    <row r="265" spans="1:11" s="22" customFormat="1" ht="60" customHeight="1">
      <c r="A265" s="31" t="s">
        <v>274</v>
      </c>
      <c r="B265" s="40" t="s">
        <v>620</v>
      </c>
      <c r="C265" s="32" t="s">
        <v>667</v>
      </c>
      <c r="D265" s="34" t="s">
        <v>634</v>
      </c>
      <c r="E265" s="32" t="s">
        <v>639</v>
      </c>
      <c r="F265" s="35">
        <v>390100</v>
      </c>
      <c r="G265" s="87" t="s">
        <v>17</v>
      </c>
      <c r="H265" s="99">
        <v>41229</v>
      </c>
      <c r="I265" s="87" t="s">
        <v>17</v>
      </c>
      <c r="J265" s="87" t="s">
        <v>666</v>
      </c>
      <c r="K265" s="87" t="s">
        <v>19</v>
      </c>
    </row>
    <row r="266" spans="1:11" s="22" customFormat="1" ht="60" customHeight="1">
      <c r="A266" s="31" t="s">
        <v>274</v>
      </c>
      <c r="B266" s="40" t="s">
        <v>620</v>
      </c>
      <c r="C266" s="32" t="s">
        <v>655</v>
      </c>
      <c r="D266" s="34" t="s">
        <v>220</v>
      </c>
      <c r="E266" s="32" t="s">
        <v>659</v>
      </c>
      <c r="F266" s="35">
        <v>111405</v>
      </c>
      <c r="G266" s="87" t="s">
        <v>17</v>
      </c>
      <c r="H266" s="99">
        <v>41242</v>
      </c>
      <c r="I266" s="87" t="s">
        <v>17</v>
      </c>
      <c r="J266" s="87" t="s">
        <v>18</v>
      </c>
      <c r="K266" s="87" t="s">
        <v>19</v>
      </c>
    </row>
    <row r="267" spans="1:11" s="22" customFormat="1" ht="83.1" customHeight="1">
      <c r="A267" s="31" t="s">
        <v>274</v>
      </c>
      <c r="B267" s="40" t="s">
        <v>620</v>
      </c>
      <c r="C267" s="32" t="s">
        <v>668</v>
      </c>
      <c r="D267" s="34" t="s">
        <v>669</v>
      </c>
      <c r="E267" s="32" t="s">
        <v>670</v>
      </c>
      <c r="F267" s="36">
        <v>100000</v>
      </c>
      <c r="G267" s="58">
        <v>100000</v>
      </c>
      <c r="H267" s="100">
        <v>41270</v>
      </c>
      <c r="I267" s="32" t="s">
        <v>671</v>
      </c>
      <c r="J267" s="87" t="s">
        <v>632</v>
      </c>
      <c r="K267" s="87" t="s">
        <v>665</v>
      </c>
    </row>
    <row r="268" spans="1:11" s="22" customFormat="1" ht="60" customHeight="1">
      <c r="A268" s="31" t="s">
        <v>274</v>
      </c>
      <c r="B268" s="40" t="s">
        <v>620</v>
      </c>
      <c r="C268" s="32" t="s">
        <v>672</v>
      </c>
      <c r="D268" s="34" t="s">
        <v>634</v>
      </c>
      <c r="E268" s="32" t="s">
        <v>673</v>
      </c>
      <c r="F268" s="35">
        <v>254900</v>
      </c>
      <c r="G268" s="87" t="s">
        <v>17</v>
      </c>
      <c r="H268" s="99">
        <v>41354</v>
      </c>
      <c r="I268" s="87" t="s">
        <v>17</v>
      </c>
      <c r="J268" s="87" t="s">
        <v>674</v>
      </c>
      <c r="K268" s="127" t="s">
        <v>19</v>
      </c>
    </row>
    <row r="269" spans="1:11" s="22" customFormat="1" ht="100.15" customHeight="1">
      <c r="A269" s="31" t="s">
        <v>274</v>
      </c>
      <c r="B269" s="40" t="s">
        <v>620</v>
      </c>
      <c r="C269" s="32" t="s">
        <v>675</v>
      </c>
      <c r="D269" s="34" t="s">
        <v>676</v>
      </c>
      <c r="E269" s="32" t="s">
        <v>629</v>
      </c>
      <c r="F269" s="36">
        <v>100000</v>
      </c>
      <c r="G269" s="90" t="s">
        <v>662</v>
      </c>
      <c r="H269" s="100">
        <v>41361</v>
      </c>
      <c r="I269" s="32" t="s">
        <v>677</v>
      </c>
      <c r="J269" s="87" t="s">
        <v>664</v>
      </c>
      <c r="K269" s="87" t="s">
        <v>665</v>
      </c>
    </row>
    <row r="270" spans="1:11" s="22" customFormat="1" ht="41.85" customHeight="1">
      <c r="A270" s="31" t="s">
        <v>274</v>
      </c>
      <c r="B270" s="40" t="s">
        <v>678</v>
      </c>
      <c r="C270" s="33" t="s">
        <v>679</v>
      </c>
      <c r="D270" s="34" t="s">
        <v>679</v>
      </c>
      <c r="E270" s="32" t="s">
        <v>680</v>
      </c>
      <c r="F270" s="35">
        <v>3893000</v>
      </c>
      <c r="G270" s="31"/>
      <c r="H270" s="99">
        <v>41012</v>
      </c>
      <c r="I270" s="60"/>
      <c r="J270" s="87" t="s">
        <v>28</v>
      </c>
      <c r="K270" s="87" t="s">
        <v>19</v>
      </c>
    </row>
    <row r="271" spans="1:11" s="22" customFormat="1" ht="36.950000000000003" customHeight="1">
      <c r="A271" s="31" t="s">
        <v>274</v>
      </c>
      <c r="B271" s="40" t="s">
        <v>678</v>
      </c>
      <c r="C271" s="33" t="s">
        <v>679</v>
      </c>
      <c r="D271" s="34" t="s">
        <v>679</v>
      </c>
      <c r="E271" s="32" t="s">
        <v>681</v>
      </c>
      <c r="F271" s="35">
        <v>2536000</v>
      </c>
      <c r="G271" s="31"/>
      <c r="H271" s="99">
        <v>41012</v>
      </c>
      <c r="I271" s="60"/>
      <c r="J271" s="87" t="s">
        <v>28</v>
      </c>
      <c r="K271" s="87" t="s">
        <v>19</v>
      </c>
    </row>
    <row r="272" spans="1:11" s="22" customFormat="1" ht="39.4" customHeight="1">
      <c r="A272" s="31" t="s">
        <v>274</v>
      </c>
      <c r="B272" s="40" t="s">
        <v>678</v>
      </c>
      <c r="C272" s="33" t="s">
        <v>682</v>
      </c>
      <c r="D272" s="34" t="s">
        <v>682</v>
      </c>
      <c r="E272" s="32" t="s">
        <v>680</v>
      </c>
      <c r="F272" s="35">
        <v>6288000</v>
      </c>
      <c r="G272" s="31"/>
      <c r="H272" s="99">
        <v>41012</v>
      </c>
      <c r="I272" s="60"/>
      <c r="J272" s="87" t="s">
        <v>28</v>
      </c>
      <c r="K272" s="87" t="s">
        <v>19</v>
      </c>
    </row>
    <row r="273" spans="1:11" s="22" customFormat="1" ht="38.1" customHeight="1">
      <c r="A273" s="31" t="s">
        <v>274</v>
      </c>
      <c r="B273" s="40" t="s">
        <v>678</v>
      </c>
      <c r="C273" s="33" t="s">
        <v>682</v>
      </c>
      <c r="D273" s="34" t="s">
        <v>682</v>
      </c>
      <c r="E273" s="32" t="s">
        <v>681</v>
      </c>
      <c r="F273" s="35">
        <v>12400000</v>
      </c>
      <c r="G273" s="31"/>
      <c r="H273" s="99">
        <v>41012</v>
      </c>
      <c r="I273" s="60"/>
      <c r="J273" s="87" t="s">
        <v>28</v>
      </c>
      <c r="K273" s="87" t="s">
        <v>19</v>
      </c>
    </row>
    <row r="274" spans="1:11" s="22" customFormat="1" ht="36.950000000000003" customHeight="1">
      <c r="A274" s="31" t="s">
        <v>274</v>
      </c>
      <c r="B274" s="40" t="s">
        <v>678</v>
      </c>
      <c r="C274" s="33" t="s">
        <v>683</v>
      </c>
      <c r="D274" s="34" t="s">
        <v>683</v>
      </c>
      <c r="E274" s="32" t="s">
        <v>680</v>
      </c>
      <c r="F274" s="35">
        <v>1011000</v>
      </c>
      <c r="G274" s="31"/>
      <c r="H274" s="99">
        <v>41012</v>
      </c>
      <c r="I274" s="60"/>
      <c r="J274" s="87" t="s">
        <v>28</v>
      </c>
      <c r="K274" s="87" t="s">
        <v>19</v>
      </c>
    </row>
    <row r="275" spans="1:11" s="22" customFormat="1" ht="36.950000000000003" customHeight="1">
      <c r="A275" s="31" t="s">
        <v>274</v>
      </c>
      <c r="B275" s="40" t="s">
        <v>678</v>
      </c>
      <c r="C275" s="33" t="s">
        <v>684</v>
      </c>
      <c r="D275" s="34" t="s">
        <v>684</v>
      </c>
      <c r="E275" s="32" t="s">
        <v>680</v>
      </c>
      <c r="F275" s="35">
        <v>3562000</v>
      </c>
      <c r="G275" s="31"/>
      <c r="H275" s="99">
        <v>41012</v>
      </c>
      <c r="I275" s="60"/>
      <c r="J275" s="87" t="s">
        <v>28</v>
      </c>
      <c r="K275" s="87" t="s">
        <v>19</v>
      </c>
    </row>
    <row r="276" spans="1:11" s="22" customFormat="1" ht="36.950000000000003" customHeight="1">
      <c r="A276" s="31" t="s">
        <v>274</v>
      </c>
      <c r="B276" s="40" t="s">
        <v>678</v>
      </c>
      <c r="C276" s="33" t="s">
        <v>684</v>
      </c>
      <c r="D276" s="34" t="s">
        <v>684</v>
      </c>
      <c r="E276" s="32" t="s">
        <v>681</v>
      </c>
      <c r="F276" s="35">
        <v>4755000</v>
      </c>
      <c r="G276" s="31"/>
      <c r="H276" s="99">
        <v>41012</v>
      </c>
      <c r="I276" s="60"/>
      <c r="J276" s="87" t="s">
        <v>28</v>
      </c>
      <c r="K276" s="87" t="s">
        <v>19</v>
      </c>
    </row>
    <row r="277" spans="1:11" s="22" customFormat="1" ht="36.950000000000003" customHeight="1">
      <c r="A277" s="31" t="s">
        <v>274</v>
      </c>
      <c r="B277" s="40" t="s">
        <v>678</v>
      </c>
      <c r="C277" s="33" t="s">
        <v>685</v>
      </c>
      <c r="D277" s="34" t="s">
        <v>685</v>
      </c>
      <c r="E277" s="32" t="s">
        <v>680</v>
      </c>
      <c r="F277" s="35">
        <v>5622000</v>
      </c>
      <c r="G277" s="31"/>
      <c r="H277" s="99">
        <v>41012</v>
      </c>
      <c r="I277" s="60"/>
      <c r="J277" s="87" t="s">
        <v>28</v>
      </c>
      <c r="K277" s="87" t="s">
        <v>19</v>
      </c>
    </row>
    <row r="278" spans="1:11" s="22" customFormat="1" ht="36.950000000000003" customHeight="1">
      <c r="A278" s="31" t="s">
        <v>274</v>
      </c>
      <c r="B278" s="40" t="s">
        <v>678</v>
      </c>
      <c r="C278" s="33" t="s">
        <v>685</v>
      </c>
      <c r="D278" s="34" t="s">
        <v>685</v>
      </c>
      <c r="E278" s="32" t="s">
        <v>681</v>
      </c>
      <c r="F278" s="35">
        <v>2427000</v>
      </c>
      <c r="G278" s="31"/>
      <c r="H278" s="99">
        <v>41012</v>
      </c>
      <c r="I278" s="60"/>
      <c r="J278" s="87" t="s">
        <v>28</v>
      </c>
      <c r="K278" s="87" t="s">
        <v>19</v>
      </c>
    </row>
    <row r="279" spans="1:11" s="22" customFormat="1" ht="36.950000000000003" customHeight="1">
      <c r="A279" s="31" t="s">
        <v>274</v>
      </c>
      <c r="B279" s="40" t="s">
        <v>678</v>
      </c>
      <c r="C279" s="33" t="s">
        <v>686</v>
      </c>
      <c r="D279" s="34" t="s">
        <v>686</v>
      </c>
      <c r="E279" s="32" t="s">
        <v>681</v>
      </c>
      <c r="F279" s="35">
        <v>3400000</v>
      </c>
      <c r="G279" s="31"/>
      <c r="H279" s="99">
        <v>41012</v>
      </c>
      <c r="I279" s="60"/>
      <c r="J279" s="87" t="s">
        <v>28</v>
      </c>
      <c r="K279" s="87" t="s">
        <v>19</v>
      </c>
    </row>
    <row r="280" spans="1:11" s="22" customFormat="1" ht="36.950000000000003" customHeight="1">
      <c r="A280" s="31" t="s">
        <v>274</v>
      </c>
      <c r="B280" s="40" t="s">
        <v>678</v>
      </c>
      <c r="C280" s="33" t="s">
        <v>687</v>
      </c>
      <c r="D280" s="34" t="s">
        <v>687</v>
      </c>
      <c r="E280" s="32" t="s">
        <v>680</v>
      </c>
      <c r="F280" s="35">
        <v>4000000</v>
      </c>
      <c r="G280" s="31"/>
      <c r="H280" s="99">
        <v>41012</v>
      </c>
      <c r="I280" s="60"/>
      <c r="J280" s="87" t="s">
        <v>28</v>
      </c>
      <c r="K280" s="87" t="s">
        <v>19</v>
      </c>
    </row>
    <row r="281" spans="1:11" s="22" customFormat="1" ht="36.950000000000003" customHeight="1">
      <c r="A281" s="31" t="s">
        <v>274</v>
      </c>
      <c r="B281" s="40" t="s">
        <v>678</v>
      </c>
      <c r="C281" s="33" t="s">
        <v>688</v>
      </c>
      <c r="D281" s="34" t="s">
        <v>688</v>
      </c>
      <c r="E281" s="32" t="s">
        <v>680</v>
      </c>
      <c r="F281" s="35">
        <v>7058000</v>
      </c>
      <c r="G281" s="31"/>
      <c r="H281" s="99">
        <v>41012</v>
      </c>
      <c r="I281" s="60"/>
      <c r="J281" s="87" t="s">
        <v>28</v>
      </c>
      <c r="K281" s="87" t="s">
        <v>19</v>
      </c>
    </row>
    <row r="282" spans="1:11" s="22" customFormat="1" ht="36.950000000000003" customHeight="1">
      <c r="A282" s="31" t="s">
        <v>274</v>
      </c>
      <c r="B282" s="40" t="s">
        <v>678</v>
      </c>
      <c r="C282" s="33" t="s">
        <v>688</v>
      </c>
      <c r="D282" s="34" t="s">
        <v>688</v>
      </c>
      <c r="E282" s="32" t="s">
        <v>681</v>
      </c>
      <c r="F282" s="35">
        <v>6222000</v>
      </c>
      <c r="G282" s="31"/>
      <c r="H282" s="99">
        <v>41012</v>
      </c>
      <c r="I282" s="60"/>
      <c r="J282" s="87" t="s">
        <v>28</v>
      </c>
      <c r="K282" s="87" t="s">
        <v>19</v>
      </c>
    </row>
    <row r="283" spans="1:11" s="22" customFormat="1" ht="36.950000000000003" customHeight="1">
      <c r="A283" s="31" t="s">
        <v>274</v>
      </c>
      <c r="B283" s="40" t="s">
        <v>678</v>
      </c>
      <c r="C283" s="33" t="s">
        <v>688</v>
      </c>
      <c r="D283" s="34" t="s">
        <v>688</v>
      </c>
      <c r="E283" s="32" t="s">
        <v>689</v>
      </c>
      <c r="F283" s="35">
        <v>2363000</v>
      </c>
      <c r="G283" s="31"/>
      <c r="H283" s="99">
        <v>41012</v>
      </c>
      <c r="I283" s="60"/>
      <c r="J283" s="87" t="s">
        <v>28</v>
      </c>
      <c r="K283" s="87" t="s">
        <v>19</v>
      </c>
    </row>
    <row r="284" spans="1:11" s="22" customFormat="1" ht="36.950000000000003" customHeight="1">
      <c r="A284" s="31" t="s">
        <v>274</v>
      </c>
      <c r="B284" s="40" t="s">
        <v>678</v>
      </c>
      <c r="C284" s="33" t="s">
        <v>690</v>
      </c>
      <c r="D284" s="34" t="s">
        <v>688</v>
      </c>
      <c r="E284" s="32" t="s">
        <v>691</v>
      </c>
      <c r="F284" s="35">
        <v>9468836</v>
      </c>
      <c r="G284" s="31"/>
      <c r="H284" s="99">
        <v>41364</v>
      </c>
      <c r="I284" s="60"/>
      <c r="J284" s="87" t="s">
        <v>28</v>
      </c>
      <c r="K284" s="87" t="s">
        <v>19</v>
      </c>
    </row>
    <row r="285" spans="1:11" s="22" customFormat="1" ht="36.950000000000003" customHeight="1">
      <c r="A285" s="31" t="s">
        <v>274</v>
      </c>
      <c r="B285" s="40" t="s">
        <v>678</v>
      </c>
      <c r="C285" s="33" t="s">
        <v>692</v>
      </c>
      <c r="D285" s="34" t="s">
        <v>692</v>
      </c>
      <c r="E285" s="32" t="s">
        <v>680</v>
      </c>
      <c r="F285" s="35">
        <v>8575000</v>
      </c>
      <c r="G285" s="31"/>
      <c r="H285" s="99">
        <v>41012</v>
      </c>
      <c r="I285" s="60"/>
      <c r="J285" s="87" t="s">
        <v>28</v>
      </c>
      <c r="K285" s="87" t="s">
        <v>19</v>
      </c>
    </row>
    <row r="286" spans="1:11" s="22" customFormat="1" ht="36.950000000000003" customHeight="1">
      <c r="A286" s="31" t="s">
        <v>274</v>
      </c>
      <c r="B286" s="40" t="s">
        <v>678</v>
      </c>
      <c r="C286" s="33" t="s">
        <v>693</v>
      </c>
      <c r="D286" s="34" t="s">
        <v>693</v>
      </c>
      <c r="E286" s="32" t="s">
        <v>680</v>
      </c>
      <c r="F286" s="35">
        <v>8772000</v>
      </c>
      <c r="G286" s="31"/>
      <c r="H286" s="99">
        <v>41012</v>
      </c>
      <c r="I286" s="60"/>
      <c r="J286" s="87" t="s">
        <v>28</v>
      </c>
      <c r="K286" s="87" t="s">
        <v>19</v>
      </c>
    </row>
    <row r="287" spans="1:11" s="22" customFormat="1" ht="36.950000000000003" customHeight="1">
      <c r="A287" s="31" t="s">
        <v>274</v>
      </c>
      <c r="B287" s="40" t="s">
        <v>678</v>
      </c>
      <c r="C287" s="33" t="s">
        <v>693</v>
      </c>
      <c r="D287" s="34" t="s">
        <v>693</v>
      </c>
      <c r="E287" s="32" t="s">
        <v>681</v>
      </c>
      <c r="F287" s="35">
        <v>5467000</v>
      </c>
      <c r="G287" s="31"/>
      <c r="H287" s="99">
        <v>41012</v>
      </c>
      <c r="I287" s="60"/>
      <c r="J287" s="87" t="s">
        <v>28</v>
      </c>
      <c r="K287" s="87" t="s">
        <v>19</v>
      </c>
    </row>
    <row r="288" spans="1:11" s="22" customFormat="1" ht="36.950000000000003" customHeight="1">
      <c r="A288" s="31" t="s">
        <v>274</v>
      </c>
      <c r="B288" s="40" t="s">
        <v>678</v>
      </c>
      <c r="C288" s="33" t="s">
        <v>694</v>
      </c>
      <c r="D288" s="34" t="s">
        <v>694</v>
      </c>
      <c r="E288" s="32" t="s">
        <v>680</v>
      </c>
      <c r="F288" s="35">
        <v>11602000</v>
      </c>
      <c r="G288" s="31"/>
      <c r="H288" s="99">
        <v>41012</v>
      </c>
      <c r="I288" s="60"/>
      <c r="J288" s="87" t="s">
        <v>28</v>
      </c>
      <c r="K288" s="87" t="s">
        <v>19</v>
      </c>
    </row>
    <row r="289" spans="1:11" s="22" customFormat="1" ht="36.950000000000003" customHeight="1">
      <c r="A289" s="31" t="s">
        <v>274</v>
      </c>
      <c r="B289" s="40" t="s">
        <v>678</v>
      </c>
      <c r="C289" s="33" t="s">
        <v>694</v>
      </c>
      <c r="D289" s="34" t="s">
        <v>694</v>
      </c>
      <c r="E289" s="32" t="s">
        <v>681</v>
      </c>
      <c r="F289" s="35">
        <v>10916000</v>
      </c>
      <c r="G289" s="31"/>
      <c r="H289" s="99">
        <v>41012</v>
      </c>
      <c r="I289" s="60"/>
      <c r="J289" s="87" t="s">
        <v>28</v>
      </c>
      <c r="K289" s="87" t="s">
        <v>19</v>
      </c>
    </row>
    <row r="290" spans="1:11" s="22" customFormat="1" ht="36.950000000000003" customHeight="1">
      <c r="A290" s="31" t="s">
        <v>274</v>
      </c>
      <c r="B290" s="40" t="s">
        <v>678</v>
      </c>
      <c r="C290" s="33" t="s">
        <v>695</v>
      </c>
      <c r="D290" s="34" t="s">
        <v>695</v>
      </c>
      <c r="E290" s="32" t="s">
        <v>681</v>
      </c>
      <c r="F290" s="35">
        <v>1000000</v>
      </c>
      <c r="G290" s="31"/>
      <c r="H290" s="99">
        <v>41012</v>
      </c>
      <c r="I290" s="60"/>
      <c r="J290" s="87" t="s">
        <v>28</v>
      </c>
      <c r="K290" s="87" t="s">
        <v>19</v>
      </c>
    </row>
    <row r="291" spans="1:11" s="22" customFormat="1" ht="36.950000000000003" customHeight="1">
      <c r="A291" s="31" t="s">
        <v>274</v>
      </c>
      <c r="B291" s="40" t="s">
        <v>678</v>
      </c>
      <c r="C291" s="33" t="s">
        <v>696</v>
      </c>
      <c r="D291" s="34" t="s">
        <v>696</v>
      </c>
      <c r="E291" s="32" t="s">
        <v>680</v>
      </c>
      <c r="F291" s="35">
        <v>53293000</v>
      </c>
      <c r="G291" s="31"/>
      <c r="H291" s="99">
        <v>41012</v>
      </c>
      <c r="I291" s="60"/>
      <c r="J291" s="87" t="s">
        <v>28</v>
      </c>
      <c r="K291" s="87" t="s">
        <v>19</v>
      </c>
    </row>
    <row r="292" spans="1:11" s="22" customFormat="1" ht="37.35" customHeight="1">
      <c r="A292" s="31" t="s">
        <v>274</v>
      </c>
      <c r="B292" s="40" t="s">
        <v>678</v>
      </c>
      <c r="C292" s="33" t="s">
        <v>696</v>
      </c>
      <c r="D292" s="34" t="s">
        <v>696</v>
      </c>
      <c r="E292" s="32" t="s">
        <v>681</v>
      </c>
      <c r="F292" s="35">
        <v>1870000</v>
      </c>
      <c r="G292" s="31"/>
      <c r="H292" s="99">
        <v>41012</v>
      </c>
      <c r="I292" s="60"/>
      <c r="J292" s="87" t="s">
        <v>28</v>
      </c>
      <c r="K292" s="87" t="s">
        <v>19</v>
      </c>
    </row>
    <row r="293" spans="1:11" s="22" customFormat="1" ht="36.950000000000003" customHeight="1">
      <c r="A293" s="31" t="s">
        <v>274</v>
      </c>
      <c r="B293" s="40" t="s">
        <v>678</v>
      </c>
      <c r="C293" s="33" t="s">
        <v>696</v>
      </c>
      <c r="D293" s="34" t="s">
        <v>696</v>
      </c>
      <c r="E293" s="32" t="s">
        <v>697</v>
      </c>
      <c r="F293" s="35">
        <v>460000000</v>
      </c>
      <c r="G293" s="31"/>
      <c r="H293" s="99" t="s">
        <v>698</v>
      </c>
      <c r="I293" s="60"/>
      <c r="J293" s="87" t="s">
        <v>28</v>
      </c>
      <c r="K293" s="87" t="s">
        <v>19</v>
      </c>
    </row>
    <row r="294" spans="1:11" s="22" customFormat="1" ht="36.950000000000003" customHeight="1">
      <c r="A294" s="31" t="s">
        <v>274</v>
      </c>
      <c r="B294" s="40" t="s">
        <v>678</v>
      </c>
      <c r="C294" s="33" t="s">
        <v>696</v>
      </c>
      <c r="D294" s="34" t="s">
        <v>696</v>
      </c>
      <c r="E294" s="32" t="s">
        <v>699</v>
      </c>
      <c r="F294" s="35">
        <v>2226610</v>
      </c>
      <c r="G294" s="31"/>
      <c r="H294" s="99">
        <v>41329</v>
      </c>
      <c r="I294" s="60"/>
      <c r="J294" s="87" t="s">
        <v>28</v>
      </c>
      <c r="K294" s="87" t="s">
        <v>19</v>
      </c>
    </row>
    <row r="295" spans="1:11" s="22" customFormat="1" ht="36.950000000000003" customHeight="1">
      <c r="A295" s="31" t="s">
        <v>274</v>
      </c>
      <c r="B295" s="40" t="s">
        <v>678</v>
      </c>
      <c r="C295" s="33" t="s">
        <v>696</v>
      </c>
      <c r="D295" s="34" t="s">
        <v>696</v>
      </c>
      <c r="E295" s="32" t="s">
        <v>700</v>
      </c>
      <c r="F295" s="35">
        <v>1216530</v>
      </c>
      <c r="G295" s="31"/>
      <c r="H295" s="99">
        <v>41329</v>
      </c>
      <c r="I295" s="60"/>
      <c r="J295" s="87" t="s">
        <v>28</v>
      </c>
      <c r="K295" s="87" t="s">
        <v>19</v>
      </c>
    </row>
    <row r="296" spans="1:11" s="22" customFormat="1" ht="36.950000000000003" customHeight="1">
      <c r="A296" s="31" t="s">
        <v>274</v>
      </c>
      <c r="B296" s="40" t="s">
        <v>678</v>
      </c>
      <c r="C296" s="33" t="s">
        <v>701</v>
      </c>
      <c r="D296" s="34" t="s">
        <v>701</v>
      </c>
      <c r="E296" s="32" t="s">
        <v>680</v>
      </c>
      <c r="F296" s="35">
        <v>3925000</v>
      </c>
      <c r="G296" s="31"/>
      <c r="H296" s="99">
        <v>41012</v>
      </c>
      <c r="I296" s="60"/>
      <c r="J296" s="87" t="s">
        <v>28</v>
      </c>
      <c r="K296" s="87" t="s">
        <v>19</v>
      </c>
    </row>
    <row r="297" spans="1:11" s="22" customFormat="1" ht="36.950000000000003" customHeight="1">
      <c r="A297" s="31" t="s">
        <v>274</v>
      </c>
      <c r="B297" s="40" t="s">
        <v>678</v>
      </c>
      <c r="C297" s="33" t="s">
        <v>702</v>
      </c>
      <c r="D297" s="34" t="s">
        <v>702</v>
      </c>
      <c r="E297" s="32" t="s">
        <v>680</v>
      </c>
      <c r="F297" s="35">
        <v>5283000</v>
      </c>
      <c r="G297" s="31"/>
      <c r="H297" s="99">
        <v>41012</v>
      </c>
      <c r="I297" s="60"/>
      <c r="J297" s="87" t="s">
        <v>28</v>
      </c>
      <c r="K297" s="87" t="s">
        <v>19</v>
      </c>
    </row>
    <row r="298" spans="1:11" s="22" customFormat="1" ht="36.950000000000003" customHeight="1">
      <c r="A298" s="31" t="s">
        <v>274</v>
      </c>
      <c r="B298" s="40" t="s">
        <v>678</v>
      </c>
      <c r="C298" s="33" t="s">
        <v>703</v>
      </c>
      <c r="D298" s="34" t="s">
        <v>703</v>
      </c>
      <c r="E298" s="32" t="s">
        <v>680</v>
      </c>
      <c r="F298" s="35">
        <v>39656000</v>
      </c>
      <c r="G298" s="31"/>
      <c r="H298" s="99">
        <v>41012</v>
      </c>
      <c r="I298" s="60"/>
      <c r="J298" s="87" t="s">
        <v>28</v>
      </c>
      <c r="K298" s="87" t="s">
        <v>19</v>
      </c>
    </row>
    <row r="299" spans="1:11" s="22" customFormat="1" ht="36.950000000000003" customHeight="1">
      <c r="A299" s="31" t="s">
        <v>274</v>
      </c>
      <c r="B299" s="40" t="s">
        <v>678</v>
      </c>
      <c r="C299" s="33" t="s">
        <v>703</v>
      </c>
      <c r="D299" s="34" t="s">
        <v>703</v>
      </c>
      <c r="E299" s="32" t="s">
        <v>681</v>
      </c>
      <c r="F299" s="35">
        <v>6720000</v>
      </c>
      <c r="G299" s="31"/>
      <c r="H299" s="99">
        <v>41012</v>
      </c>
      <c r="I299" s="60"/>
      <c r="J299" s="87" t="s">
        <v>28</v>
      </c>
      <c r="K299" s="87" t="s">
        <v>19</v>
      </c>
    </row>
    <row r="300" spans="1:11" s="22" customFormat="1" ht="36.950000000000003" customHeight="1">
      <c r="A300" s="31" t="s">
        <v>274</v>
      </c>
      <c r="B300" s="40" t="s">
        <v>678</v>
      </c>
      <c r="C300" s="33" t="s">
        <v>703</v>
      </c>
      <c r="D300" s="34" t="s">
        <v>703</v>
      </c>
      <c r="E300" s="32" t="s">
        <v>689</v>
      </c>
      <c r="F300" s="35">
        <v>7150000</v>
      </c>
      <c r="G300" s="31"/>
      <c r="H300" s="99">
        <v>41012</v>
      </c>
      <c r="I300" s="60"/>
      <c r="J300" s="87" t="s">
        <v>28</v>
      </c>
      <c r="K300" s="87" t="s">
        <v>19</v>
      </c>
    </row>
    <row r="301" spans="1:11" s="22" customFormat="1" ht="36.950000000000003" customHeight="1">
      <c r="A301" s="31" t="s">
        <v>274</v>
      </c>
      <c r="B301" s="40" t="s">
        <v>678</v>
      </c>
      <c r="C301" s="33" t="s">
        <v>704</v>
      </c>
      <c r="D301" s="34" t="s">
        <v>704</v>
      </c>
      <c r="E301" s="32" t="s">
        <v>680</v>
      </c>
      <c r="F301" s="35">
        <v>5399000</v>
      </c>
      <c r="G301" s="31"/>
      <c r="H301" s="99">
        <v>41012</v>
      </c>
      <c r="I301" s="60"/>
      <c r="J301" s="87" t="s">
        <v>28</v>
      </c>
      <c r="K301" s="87" t="s">
        <v>19</v>
      </c>
    </row>
    <row r="302" spans="1:11" s="22" customFormat="1" ht="36.950000000000003" customHeight="1">
      <c r="A302" s="31" t="s">
        <v>274</v>
      </c>
      <c r="B302" s="40" t="s">
        <v>678</v>
      </c>
      <c r="C302" s="33" t="s">
        <v>705</v>
      </c>
      <c r="D302" s="34" t="s">
        <v>705</v>
      </c>
      <c r="E302" s="32" t="s">
        <v>681</v>
      </c>
      <c r="F302" s="35">
        <v>5509000</v>
      </c>
      <c r="G302" s="31"/>
      <c r="H302" s="99">
        <v>41012</v>
      </c>
      <c r="I302" s="60"/>
      <c r="J302" s="87" t="s">
        <v>28</v>
      </c>
      <c r="K302" s="87" t="s">
        <v>19</v>
      </c>
    </row>
    <row r="303" spans="1:11" s="22" customFormat="1" ht="36.950000000000003" customHeight="1">
      <c r="A303" s="31" t="s">
        <v>274</v>
      </c>
      <c r="B303" s="40" t="s">
        <v>678</v>
      </c>
      <c r="C303" s="33" t="s">
        <v>706</v>
      </c>
      <c r="D303" s="34" t="s">
        <v>706</v>
      </c>
      <c r="E303" s="32" t="s">
        <v>680</v>
      </c>
      <c r="F303" s="35">
        <v>3376000</v>
      </c>
      <c r="G303" s="31"/>
      <c r="H303" s="99">
        <v>41012</v>
      </c>
      <c r="I303" s="60"/>
      <c r="J303" s="87" t="s">
        <v>28</v>
      </c>
      <c r="K303" s="87" t="s">
        <v>19</v>
      </c>
    </row>
    <row r="304" spans="1:11" s="22" customFormat="1" ht="36.950000000000003" customHeight="1">
      <c r="A304" s="31" t="s">
        <v>274</v>
      </c>
      <c r="B304" s="40" t="s">
        <v>678</v>
      </c>
      <c r="C304" s="33" t="s">
        <v>706</v>
      </c>
      <c r="D304" s="34" t="s">
        <v>706</v>
      </c>
      <c r="E304" s="32" t="s">
        <v>681</v>
      </c>
      <c r="F304" s="35">
        <v>7486000</v>
      </c>
      <c r="G304" s="31"/>
      <c r="H304" s="99">
        <v>41012</v>
      </c>
      <c r="I304" s="60"/>
      <c r="J304" s="87" t="s">
        <v>28</v>
      </c>
      <c r="K304" s="87" t="s">
        <v>19</v>
      </c>
    </row>
    <row r="305" spans="1:11" s="22" customFormat="1" ht="36.950000000000003" customHeight="1">
      <c r="A305" s="31" t="s">
        <v>274</v>
      </c>
      <c r="B305" s="40" t="s">
        <v>678</v>
      </c>
      <c r="C305" s="33" t="s">
        <v>707</v>
      </c>
      <c r="D305" s="34" t="s">
        <v>707</v>
      </c>
      <c r="E305" s="32" t="s">
        <v>680</v>
      </c>
      <c r="F305" s="35">
        <v>690000</v>
      </c>
      <c r="G305" s="31"/>
      <c r="H305" s="99">
        <v>41012</v>
      </c>
      <c r="I305" s="60"/>
      <c r="J305" s="87" t="s">
        <v>28</v>
      </c>
      <c r="K305" s="87" t="s">
        <v>19</v>
      </c>
    </row>
    <row r="306" spans="1:11" s="22" customFormat="1" ht="36.950000000000003" customHeight="1">
      <c r="A306" s="31" t="s">
        <v>274</v>
      </c>
      <c r="B306" s="40" t="s">
        <v>678</v>
      </c>
      <c r="C306" s="33" t="s">
        <v>707</v>
      </c>
      <c r="D306" s="34" t="s">
        <v>707</v>
      </c>
      <c r="E306" s="32" t="s">
        <v>681</v>
      </c>
      <c r="F306" s="35">
        <v>2350000</v>
      </c>
      <c r="G306" s="31"/>
      <c r="H306" s="99">
        <v>41012</v>
      </c>
      <c r="I306" s="60"/>
      <c r="J306" s="87" t="s">
        <v>28</v>
      </c>
      <c r="K306" s="87" t="s">
        <v>19</v>
      </c>
    </row>
    <row r="307" spans="1:11" s="22" customFormat="1" ht="36.950000000000003" customHeight="1">
      <c r="A307" s="31" t="s">
        <v>274</v>
      </c>
      <c r="B307" s="40" t="s">
        <v>678</v>
      </c>
      <c r="C307" s="33" t="s">
        <v>708</v>
      </c>
      <c r="D307" s="34" t="s">
        <v>708</v>
      </c>
      <c r="E307" s="32" t="s">
        <v>680</v>
      </c>
      <c r="F307" s="35">
        <v>3148000</v>
      </c>
      <c r="G307" s="31"/>
      <c r="H307" s="99">
        <v>41012</v>
      </c>
      <c r="I307" s="60"/>
      <c r="J307" s="87" t="s">
        <v>28</v>
      </c>
      <c r="K307" s="87" t="s">
        <v>19</v>
      </c>
    </row>
    <row r="308" spans="1:11" s="22" customFormat="1" ht="36.950000000000003" customHeight="1">
      <c r="A308" s="31" t="s">
        <v>274</v>
      </c>
      <c r="B308" s="40" t="s">
        <v>678</v>
      </c>
      <c r="C308" s="33" t="s">
        <v>709</v>
      </c>
      <c r="D308" s="34" t="s">
        <v>709</v>
      </c>
      <c r="E308" s="32" t="s">
        <v>680</v>
      </c>
      <c r="F308" s="35">
        <v>2441000</v>
      </c>
      <c r="G308" s="31"/>
      <c r="H308" s="99">
        <v>41012</v>
      </c>
      <c r="I308" s="60"/>
      <c r="J308" s="87" t="s">
        <v>28</v>
      </c>
      <c r="K308" s="87" t="s">
        <v>19</v>
      </c>
    </row>
    <row r="309" spans="1:11" s="22" customFormat="1" ht="36.950000000000003" customHeight="1">
      <c r="A309" s="31" t="s">
        <v>274</v>
      </c>
      <c r="B309" s="40" t="s">
        <v>678</v>
      </c>
      <c r="C309" s="33" t="s">
        <v>710</v>
      </c>
      <c r="D309" s="34" t="s">
        <v>710</v>
      </c>
      <c r="E309" s="32" t="s">
        <v>680</v>
      </c>
      <c r="F309" s="35">
        <v>16000000</v>
      </c>
      <c r="G309" s="31"/>
      <c r="H309" s="99">
        <v>41012</v>
      </c>
      <c r="I309" s="60"/>
      <c r="J309" s="87" t="s">
        <v>28</v>
      </c>
      <c r="K309" s="87" t="s">
        <v>19</v>
      </c>
    </row>
    <row r="310" spans="1:11" s="22" customFormat="1" ht="36.950000000000003" customHeight="1">
      <c r="A310" s="31" t="s">
        <v>274</v>
      </c>
      <c r="B310" s="40" t="s">
        <v>678</v>
      </c>
      <c r="C310" s="33" t="s">
        <v>711</v>
      </c>
      <c r="D310" s="34" t="s">
        <v>711</v>
      </c>
      <c r="E310" s="32" t="s">
        <v>680</v>
      </c>
      <c r="F310" s="35">
        <v>7102000</v>
      </c>
      <c r="G310" s="31"/>
      <c r="H310" s="99">
        <v>41012</v>
      </c>
      <c r="I310" s="60"/>
      <c r="J310" s="87" t="s">
        <v>28</v>
      </c>
      <c r="K310" s="87" t="s">
        <v>19</v>
      </c>
    </row>
    <row r="311" spans="1:11" s="22" customFormat="1" ht="36.950000000000003" customHeight="1">
      <c r="A311" s="31" t="s">
        <v>274</v>
      </c>
      <c r="B311" s="40" t="s">
        <v>678</v>
      </c>
      <c r="C311" s="33" t="s">
        <v>711</v>
      </c>
      <c r="D311" s="34" t="s">
        <v>711</v>
      </c>
      <c r="E311" s="32" t="s">
        <v>681</v>
      </c>
      <c r="F311" s="35">
        <v>14050000</v>
      </c>
      <c r="G311" s="31"/>
      <c r="H311" s="99">
        <v>41012</v>
      </c>
      <c r="I311" s="60"/>
      <c r="J311" s="87" t="s">
        <v>28</v>
      </c>
      <c r="K311" s="87" t="s">
        <v>19</v>
      </c>
    </row>
    <row r="312" spans="1:11" s="22" customFormat="1" ht="36.950000000000003" customHeight="1">
      <c r="A312" s="31" t="s">
        <v>274</v>
      </c>
      <c r="B312" s="40" t="s">
        <v>678</v>
      </c>
      <c r="C312" s="33" t="s">
        <v>711</v>
      </c>
      <c r="D312" s="34" t="s">
        <v>711</v>
      </c>
      <c r="E312" s="32" t="s">
        <v>689</v>
      </c>
      <c r="F312" s="35">
        <v>14142000</v>
      </c>
      <c r="G312" s="31"/>
      <c r="H312" s="99">
        <v>41012</v>
      </c>
      <c r="I312" s="60"/>
      <c r="J312" s="87" t="s">
        <v>28</v>
      </c>
      <c r="K312" s="87" t="s">
        <v>19</v>
      </c>
    </row>
    <row r="313" spans="1:11" s="22" customFormat="1" ht="36.950000000000003" customHeight="1">
      <c r="A313" s="31" t="s">
        <v>274</v>
      </c>
      <c r="B313" s="40" t="s">
        <v>678</v>
      </c>
      <c r="C313" s="33" t="s">
        <v>712</v>
      </c>
      <c r="D313" s="34" t="s">
        <v>712</v>
      </c>
      <c r="E313" s="32" t="s">
        <v>680</v>
      </c>
      <c r="F313" s="35">
        <v>2291000</v>
      </c>
      <c r="G313" s="31"/>
      <c r="H313" s="99">
        <v>41039</v>
      </c>
      <c r="I313" s="60"/>
      <c r="J313" s="87" t="s">
        <v>28</v>
      </c>
      <c r="K313" s="87" t="s">
        <v>19</v>
      </c>
    </row>
    <row r="314" spans="1:11" s="22" customFormat="1" ht="36.950000000000003" customHeight="1">
      <c r="A314" s="31" t="s">
        <v>274</v>
      </c>
      <c r="B314" s="40" t="s">
        <v>678</v>
      </c>
      <c r="C314" s="33" t="s">
        <v>712</v>
      </c>
      <c r="D314" s="34" t="s">
        <v>712</v>
      </c>
      <c r="E314" s="32" t="s">
        <v>681</v>
      </c>
      <c r="F314" s="35">
        <v>3182000</v>
      </c>
      <c r="G314" s="31"/>
      <c r="H314" s="99">
        <v>41039</v>
      </c>
      <c r="I314" s="60"/>
      <c r="J314" s="87" t="s">
        <v>28</v>
      </c>
      <c r="K314" s="87" t="s">
        <v>19</v>
      </c>
    </row>
    <row r="315" spans="1:11" s="22" customFormat="1" ht="36.950000000000003" customHeight="1">
      <c r="A315" s="31" t="s">
        <v>274</v>
      </c>
      <c r="B315" s="40" t="s">
        <v>678</v>
      </c>
      <c r="C315" s="33" t="s">
        <v>713</v>
      </c>
      <c r="D315" s="34" t="s">
        <v>713</v>
      </c>
      <c r="E315" s="32" t="s">
        <v>681</v>
      </c>
      <c r="F315" s="35">
        <v>2119000</v>
      </c>
      <c r="G315" s="31"/>
      <c r="H315" s="99">
        <v>41012</v>
      </c>
      <c r="I315" s="60"/>
      <c r="J315" s="87" t="s">
        <v>28</v>
      </c>
      <c r="K315" s="87" t="s">
        <v>19</v>
      </c>
    </row>
    <row r="316" spans="1:11" s="22" customFormat="1" ht="36.950000000000003" customHeight="1">
      <c r="A316" s="31" t="s">
        <v>274</v>
      </c>
      <c r="B316" s="40" t="s">
        <v>678</v>
      </c>
      <c r="C316" s="33" t="s">
        <v>714</v>
      </c>
      <c r="D316" s="34" t="s">
        <v>714</v>
      </c>
      <c r="E316" s="32" t="s">
        <v>681</v>
      </c>
      <c r="F316" s="35">
        <v>5259000</v>
      </c>
      <c r="G316" s="31"/>
      <c r="H316" s="99">
        <v>41012</v>
      </c>
      <c r="I316" s="60"/>
      <c r="J316" s="87" t="s">
        <v>28</v>
      </c>
      <c r="K316" s="87" t="s">
        <v>19</v>
      </c>
    </row>
    <row r="317" spans="1:11" s="22" customFormat="1" ht="36.950000000000003" customHeight="1">
      <c r="A317" s="31" t="s">
        <v>274</v>
      </c>
      <c r="B317" s="40" t="s">
        <v>678</v>
      </c>
      <c r="C317" s="33" t="s">
        <v>715</v>
      </c>
      <c r="D317" s="34" t="s">
        <v>715</v>
      </c>
      <c r="E317" s="32" t="s">
        <v>680</v>
      </c>
      <c r="F317" s="35">
        <v>785000</v>
      </c>
      <c r="G317" s="31"/>
      <c r="H317" s="99">
        <v>41355</v>
      </c>
      <c r="I317" s="60"/>
      <c r="J317" s="87" t="s">
        <v>28</v>
      </c>
      <c r="K317" s="87" t="s">
        <v>19</v>
      </c>
    </row>
    <row r="318" spans="1:11" s="22" customFormat="1" ht="36.950000000000003" customHeight="1">
      <c r="A318" s="31" t="s">
        <v>274</v>
      </c>
      <c r="B318" s="40" t="s">
        <v>678</v>
      </c>
      <c r="C318" s="33" t="s">
        <v>716</v>
      </c>
      <c r="D318" s="34" t="s">
        <v>716</v>
      </c>
      <c r="E318" s="32" t="s">
        <v>680</v>
      </c>
      <c r="F318" s="35">
        <v>15643000</v>
      </c>
      <c r="G318" s="31"/>
      <c r="H318" s="99">
        <v>41012</v>
      </c>
      <c r="I318" s="60"/>
      <c r="J318" s="87" t="s">
        <v>28</v>
      </c>
      <c r="K318" s="87" t="s">
        <v>19</v>
      </c>
    </row>
    <row r="319" spans="1:11" s="22" customFormat="1" ht="36.950000000000003" customHeight="1">
      <c r="A319" s="31" t="s">
        <v>274</v>
      </c>
      <c r="B319" s="40" t="s">
        <v>678</v>
      </c>
      <c r="C319" s="33" t="s">
        <v>716</v>
      </c>
      <c r="D319" s="34" t="s">
        <v>716</v>
      </c>
      <c r="E319" s="32" t="s">
        <v>681</v>
      </c>
      <c r="F319" s="35">
        <v>6930000</v>
      </c>
      <c r="G319" s="31"/>
      <c r="H319" s="99">
        <v>41012</v>
      </c>
      <c r="I319" s="60"/>
      <c r="J319" s="87" t="s">
        <v>28</v>
      </c>
      <c r="K319" s="87" t="s">
        <v>19</v>
      </c>
    </row>
    <row r="320" spans="1:11" s="22" customFormat="1" ht="36.950000000000003" customHeight="1">
      <c r="A320" s="31" t="s">
        <v>274</v>
      </c>
      <c r="B320" s="40" t="s">
        <v>678</v>
      </c>
      <c r="C320" s="33" t="s">
        <v>716</v>
      </c>
      <c r="D320" s="34" t="s">
        <v>716</v>
      </c>
      <c r="E320" s="32" t="s">
        <v>689</v>
      </c>
      <c r="F320" s="35">
        <v>7219000</v>
      </c>
      <c r="G320" s="31"/>
      <c r="H320" s="99">
        <v>41012</v>
      </c>
      <c r="I320" s="60"/>
      <c r="J320" s="87" t="s">
        <v>28</v>
      </c>
      <c r="K320" s="87" t="s">
        <v>19</v>
      </c>
    </row>
    <row r="321" spans="1:11" s="22" customFormat="1" ht="36.950000000000003" customHeight="1">
      <c r="A321" s="31" t="s">
        <v>274</v>
      </c>
      <c r="B321" s="40" t="s">
        <v>678</v>
      </c>
      <c r="C321" s="33" t="s">
        <v>717</v>
      </c>
      <c r="D321" s="34" t="s">
        <v>717</v>
      </c>
      <c r="E321" s="32" t="s">
        <v>680</v>
      </c>
      <c r="F321" s="35">
        <v>1317000</v>
      </c>
      <c r="G321" s="31"/>
      <c r="H321" s="99">
        <v>41012</v>
      </c>
      <c r="I321" s="60"/>
      <c r="J321" s="87" t="s">
        <v>28</v>
      </c>
      <c r="K321" s="87" t="s">
        <v>19</v>
      </c>
    </row>
    <row r="322" spans="1:11" s="22" customFormat="1" ht="36.950000000000003" customHeight="1">
      <c r="A322" s="31" t="s">
        <v>274</v>
      </c>
      <c r="B322" s="40" t="s">
        <v>678</v>
      </c>
      <c r="C322" s="33" t="s">
        <v>718</v>
      </c>
      <c r="D322" s="34" t="s">
        <v>718</v>
      </c>
      <c r="E322" s="32" t="s">
        <v>680</v>
      </c>
      <c r="F322" s="35">
        <v>3096000</v>
      </c>
      <c r="G322" s="31"/>
      <c r="H322" s="99">
        <v>41012</v>
      </c>
      <c r="I322" s="60"/>
      <c r="J322" s="87" t="s">
        <v>28</v>
      </c>
      <c r="K322" s="87" t="s">
        <v>19</v>
      </c>
    </row>
    <row r="323" spans="1:11" s="22" customFormat="1" ht="36.950000000000003" customHeight="1">
      <c r="A323" s="31" t="s">
        <v>274</v>
      </c>
      <c r="B323" s="40" t="s">
        <v>678</v>
      </c>
      <c r="C323" s="33" t="s">
        <v>719</v>
      </c>
      <c r="D323" s="34" t="s">
        <v>719</v>
      </c>
      <c r="E323" s="32" t="s">
        <v>680</v>
      </c>
      <c r="F323" s="35">
        <v>2255000</v>
      </c>
      <c r="G323" s="31"/>
      <c r="H323" s="99">
        <v>41012</v>
      </c>
      <c r="I323" s="60"/>
      <c r="J323" s="87" t="s">
        <v>28</v>
      </c>
      <c r="K323" s="87" t="s">
        <v>19</v>
      </c>
    </row>
    <row r="324" spans="1:11" s="22" customFormat="1" ht="36.950000000000003" customHeight="1">
      <c r="A324" s="31" t="s">
        <v>274</v>
      </c>
      <c r="B324" s="40" t="s">
        <v>678</v>
      </c>
      <c r="C324" s="33" t="s">
        <v>720</v>
      </c>
      <c r="D324" s="34" t="s">
        <v>721</v>
      </c>
      <c r="E324" s="32" t="s">
        <v>680</v>
      </c>
      <c r="F324" s="35">
        <v>617000</v>
      </c>
      <c r="G324" s="31"/>
      <c r="H324" s="99">
        <v>41012</v>
      </c>
      <c r="I324" s="60"/>
      <c r="J324" s="87" t="s">
        <v>28</v>
      </c>
      <c r="K324" s="87" t="s">
        <v>19</v>
      </c>
    </row>
    <row r="325" spans="1:11" s="22" customFormat="1" ht="36.950000000000003" customHeight="1">
      <c r="A325" s="31" t="s">
        <v>274</v>
      </c>
      <c r="B325" s="40" t="s">
        <v>678</v>
      </c>
      <c r="C325" s="33" t="s">
        <v>720</v>
      </c>
      <c r="D325" s="34" t="s">
        <v>721</v>
      </c>
      <c r="E325" s="32" t="s">
        <v>681</v>
      </c>
      <c r="F325" s="35">
        <v>5212000</v>
      </c>
      <c r="G325" s="31"/>
      <c r="H325" s="99">
        <v>41012</v>
      </c>
      <c r="I325" s="60"/>
      <c r="J325" s="87" t="s">
        <v>28</v>
      </c>
      <c r="K325" s="87" t="s">
        <v>19</v>
      </c>
    </row>
    <row r="326" spans="1:11" s="22" customFormat="1" ht="36.950000000000003" customHeight="1">
      <c r="A326" s="31" t="s">
        <v>274</v>
      </c>
      <c r="B326" s="40" t="s">
        <v>678</v>
      </c>
      <c r="C326" s="33" t="s">
        <v>722</v>
      </c>
      <c r="D326" s="34" t="s">
        <v>723</v>
      </c>
      <c r="E326" s="32" t="s">
        <v>680</v>
      </c>
      <c r="F326" s="35">
        <v>8832000</v>
      </c>
      <c r="G326" s="31"/>
      <c r="H326" s="99">
        <v>41012</v>
      </c>
      <c r="I326" s="60"/>
      <c r="J326" s="87" t="s">
        <v>28</v>
      </c>
      <c r="K326" s="87" t="s">
        <v>19</v>
      </c>
    </row>
    <row r="327" spans="1:11" s="22" customFormat="1" ht="36.950000000000003" customHeight="1">
      <c r="A327" s="31" t="s">
        <v>274</v>
      </c>
      <c r="B327" s="40" t="s">
        <v>678</v>
      </c>
      <c r="C327" s="33" t="s">
        <v>724</v>
      </c>
      <c r="D327" s="34" t="s">
        <v>725</v>
      </c>
      <c r="E327" s="32" t="s">
        <v>680</v>
      </c>
      <c r="F327" s="35">
        <v>1779000</v>
      </c>
      <c r="G327" s="31"/>
      <c r="H327" s="99">
        <v>41012</v>
      </c>
      <c r="I327" s="60"/>
      <c r="J327" s="87" t="s">
        <v>28</v>
      </c>
      <c r="K327" s="87" t="s">
        <v>19</v>
      </c>
    </row>
    <row r="328" spans="1:11" s="22" customFormat="1" ht="36.950000000000003" customHeight="1">
      <c r="A328" s="31" t="s">
        <v>274</v>
      </c>
      <c r="B328" s="40" t="s">
        <v>678</v>
      </c>
      <c r="C328" s="33" t="s">
        <v>724</v>
      </c>
      <c r="D328" s="34" t="s">
        <v>725</v>
      </c>
      <c r="E328" s="32" t="s">
        <v>681</v>
      </c>
      <c r="F328" s="35">
        <v>7108000</v>
      </c>
      <c r="G328" s="31"/>
      <c r="H328" s="99">
        <v>41012</v>
      </c>
      <c r="I328" s="60"/>
      <c r="J328" s="87" t="s">
        <v>28</v>
      </c>
      <c r="K328" s="87" t="s">
        <v>19</v>
      </c>
    </row>
    <row r="329" spans="1:11" s="22" customFormat="1" ht="36.950000000000003" customHeight="1">
      <c r="A329" s="31" t="s">
        <v>274</v>
      </c>
      <c r="B329" s="40" t="s">
        <v>678</v>
      </c>
      <c r="C329" s="33" t="s">
        <v>726</v>
      </c>
      <c r="D329" s="34" t="s">
        <v>684</v>
      </c>
      <c r="E329" s="32" t="s">
        <v>727</v>
      </c>
      <c r="F329" s="35">
        <v>2900000</v>
      </c>
      <c r="G329" s="31"/>
      <c r="H329" s="99">
        <v>41121</v>
      </c>
      <c r="I329" s="60"/>
      <c r="J329" s="87" t="s">
        <v>28</v>
      </c>
      <c r="K329" s="87" t="s">
        <v>19</v>
      </c>
    </row>
    <row r="330" spans="1:11" s="22" customFormat="1" ht="36.950000000000003" customHeight="1">
      <c r="A330" s="31" t="s">
        <v>274</v>
      </c>
      <c r="B330" s="40" t="s">
        <v>678</v>
      </c>
      <c r="C330" s="33" t="s">
        <v>728</v>
      </c>
      <c r="D330" s="34" t="s">
        <v>728</v>
      </c>
      <c r="E330" s="32" t="s">
        <v>680</v>
      </c>
      <c r="F330" s="35">
        <v>75932000</v>
      </c>
      <c r="G330" s="31"/>
      <c r="H330" s="99">
        <v>41012</v>
      </c>
      <c r="I330" s="60"/>
      <c r="J330" s="87" t="s">
        <v>143</v>
      </c>
      <c r="K330" s="87" t="s">
        <v>19</v>
      </c>
    </row>
    <row r="331" spans="1:11" s="22" customFormat="1" ht="36.950000000000003" customHeight="1">
      <c r="A331" s="31" t="s">
        <v>274</v>
      </c>
      <c r="B331" s="40" t="s">
        <v>678</v>
      </c>
      <c r="C331" s="33" t="s">
        <v>728</v>
      </c>
      <c r="D331" s="34" t="s">
        <v>728</v>
      </c>
      <c r="E331" s="32" t="s">
        <v>689</v>
      </c>
      <c r="F331" s="35">
        <v>10545000</v>
      </c>
      <c r="G331" s="31"/>
      <c r="H331" s="99">
        <v>41012</v>
      </c>
      <c r="I331" s="60"/>
      <c r="J331" s="87" t="s">
        <v>143</v>
      </c>
      <c r="K331" s="87" t="s">
        <v>19</v>
      </c>
    </row>
    <row r="332" spans="1:11" s="22" customFormat="1" ht="36.950000000000003" customHeight="1">
      <c r="A332" s="31" t="s">
        <v>274</v>
      </c>
      <c r="B332" s="40" t="s">
        <v>678</v>
      </c>
      <c r="C332" s="33" t="s">
        <v>728</v>
      </c>
      <c r="D332" s="34" t="s">
        <v>728</v>
      </c>
      <c r="E332" s="32" t="s">
        <v>729</v>
      </c>
      <c r="F332" s="35">
        <v>124650</v>
      </c>
      <c r="G332" s="31"/>
      <c r="H332" s="99">
        <v>41131</v>
      </c>
      <c r="I332" s="60"/>
      <c r="J332" s="87" t="s">
        <v>143</v>
      </c>
      <c r="K332" s="87" t="s">
        <v>19</v>
      </c>
    </row>
    <row r="333" spans="1:11" s="22" customFormat="1" ht="36.950000000000003" customHeight="1">
      <c r="A333" s="31" t="s">
        <v>274</v>
      </c>
      <c r="B333" s="40" t="s">
        <v>678</v>
      </c>
      <c r="C333" s="33" t="s">
        <v>730</v>
      </c>
      <c r="D333" s="34" t="s">
        <v>730</v>
      </c>
      <c r="E333" s="32" t="s">
        <v>680</v>
      </c>
      <c r="F333" s="35">
        <v>6095000</v>
      </c>
      <c r="G333" s="31"/>
      <c r="H333" s="99">
        <v>41012</v>
      </c>
      <c r="I333" s="60"/>
      <c r="J333" s="87" t="s">
        <v>143</v>
      </c>
      <c r="K333" s="87" t="s">
        <v>19</v>
      </c>
    </row>
    <row r="334" spans="1:11" s="22" customFormat="1" ht="36.950000000000003" customHeight="1">
      <c r="A334" s="31" t="s">
        <v>274</v>
      </c>
      <c r="B334" s="40" t="s">
        <v>678</v>
      </c>
      <c r="C334" s="33" t="s">
        <v>731</v>
      </c>
      <c r="D334" s="34" t="s">
        <v>731</v>
      </c>
      <c r="E334" s="32" t="s">
        <v>680</v>
      </c>
      <c r="F334" s="35">
        <v>22340000</v>
      </c>
      <c r="G334" s="31"/>
      <c r="H334" s="99">
        <v>41012</v>
      </c>
      <c r="I334" s="60"/>
      <c r="J334" s="87" t="s">
        <v>143</v>
      </c>
      <c r="K334" s="87" t="s">
        <v>19</v>
      </c>
    </row>
    <row r="335" spans="1:11" s="22" customFormat="1" ht="36.950000000000003" customHeight="1">
      <c r="A335" s="31" t="s">
        <v>274</v>
      </c>
      <c r="B335" s="40" t="s">
        <v>678</v>
      </c>
      <c r="C335" s="33" t="s">
        <v>731</v>
      </c>
      <c r="D335" s="34" t="s">
        <v>731</v>
      </c>
      <c r="E335" s="32" t="s">
        <v>681</v>
      </c>
      <c r="F335" s="35">
        <v>10860000</v>
      </c>
      <c r="G335" s="31"/>
      <c r="H335" s="99">
        <v>41012</v>
      </c>
      <c r="I335" s="60"/>
      <c r="J335" s="87" t="s">
        <v>143</v>
      </c>
      <c r="K335" s="87" t="s">
        <v>19</v>
      </c>
    </row>
    <row r="336" spans="1:11" s="22" customFormat="1" ht="36.950000000000003" customHeight="1">
      <c r="A336" s="31" t="s">
        <v>274</v>
      </c>
      <c r="B336" s="40" t="s">
        <v>678</v>
      </c>
      <c r="C336" s="33" t="s">
        <v>731</v>
      </c>
      <c r="D336" s="34" t="s">
        <v>731</v>
      </c>
      <c r="E336" s="32" t="s">
        <v>689</v>
      </c>
      <c r="F336" s="35">
        <v>15123000</v>
      </c>
      <c r="G336" s="31"/>
      <c r="H336" s="99">
        <v>41012</v>
      </c>
      <c r="I336" s="60"/>
      <c r="J336" s="87" t="s">
        <v>143</v>
      </c>
      <c r="K336" s="87" t="s">
        <v>19</v>
      </c>
    </row>
    <row r="337" spans="1:11" s="22" customFormat="1" ht="36.950000000000003" customHeight="1">
      <c r="A337" s="31" t="s">
        <v>274</v>
      </c>
      <c r="B337" s="40" t="s">
        <v>678</v>
      </c>
      <c r="C337" s="33" t="s">
        <v>731</v>
      </c>
      <c r="D337" s="34" t="s">
        <v>731</v>
      </c>
      <c r="E337" s="32" t="s">
        <v>691</v>
      </c>
      <c r="F337" s="35">
        <v>1384559</v>
      </c>
      <c r="G337" s="31"/>
      <c r="H337" s="99">
        <v>41364</v>
      </c>
      <c r="I337" s="60"/>
      <c r="J337" s="87" t="s">
        <v>143</v>
      </c>
      <c r="K337" s="87" t="s">
        <v>19</v>
      </c>
    </row>
    <row r="338" spans="1:11" s="22" customFormat="1" ht="36.950000000000003" customHeight="1">
      <c r="A338" s="31" t="s">
        <v>274</v>
      </c>
      <c r="B338" s="40" t="s">
        <v>678</v>
      </c>
      <c r="C338" s="33" t="s">
        <v>732</v>
      </c>
      <c r="D338" s="34" t="s">
        <v>732</v>
      </c>
      <c r="E338" s="32" t="s">
        <v>680</v>
      </c>
      <c r="F338" s="35">
        <v>13546000</v>
      </c>
      <c r="G338" s="31"/>
      <c r="H338" s="99">
        <v>41012</v>
      </c>
      <c r="I338" s="60"/>
      <c r="J338" s="87" t="s">
        <v>143</v>
      </c>
      <c r="K338" s="87" t="s">
        <v>19</v>
      </c>
    </row>
    <row r="339" spans="1:11" s="22" customFormat="1" ht="36.950000000000003" customHeight="1">
      <c r="A339" s="31" t="s">
        <v>274</v>
      </c>
      <c r="B339" s="40" t="s">
        <v>678</v>
      </c>
      <c r="C339" s="33" t="s">
        <v>732</v>
      </c>
      <c r="D339" s="34" t="s">
        <v>732</v>
      </c>
      <c r="E339" s="32" t="s">
        <v>681</v>
      </c>
      <c r="F339" s="35">
        <v>17905000</v>
      </c>
      <c r="G339" s="31"/>
      <c r="H339" s="99">
        <v>41012</v>
      </c>
      <c r="I339" s="60"/>
      <c r="J339" s="87" t="s">
        <v>143</v>
      </c>
      <c r="K339" s="87" t="s">
        <v>19</v>
      </c>
    </row>
    <row r="340" spans="1:11" s="22" customFormat="1" ht="36.950000000000003" customHeight="1">
      <c r="A340" s="31" t="s">
        <v>274</v>
      </c>
      <c r="B340" s="40" t="s">
        <v>678</v>
      </c>
      <c r="C340" s="33" t="s">
        <v>732</v>
      </c>
      <c r="D340" s="34" t="s">
        <v>732</v>
      </c>
      <c r="E340" s="32" t="s">
        <v>689</v>
      </c>
      <c r="F340" s="35">
        <v>12339000</v>
      </c>
      <c r="G340" s="31"/>
      <c r="H340" s="99">
        <v>41012</v>
      </c>
      <c r="I340" s="60"/>
      <c r="J340" s="87" t="s">
        <v>143</v>
      </c>
      <c r="K340" s="87" t="s">
        <v>19</v>
      </c>
    </row>
    <row r="341" spans="1:11" s="22" customFormat="1" ht="36.950000000000003" customHeight="1">
      <c r="A341" s="31" t="s">
        <v>274</v>
      </c>
      <c r="B341" s="40" t="s">
        <v>678</v>
      </c>
      <c r="C341" s="33" t="s">
        <v>733</v>
      </c>
      <c r="D341" s="34" t="s">
        <v>733</v>
      </c>
      <c r="E341" s="32" t="s">
        <v>680</v>
      </c>
      <c r="F341" s="35">
        <v>2716950000</v>
      </c>
      <c r="G341" s="31"/>
      <c r="H341" s="99">
        <v>41012</v>
      </c>
      <c r="I341" s="60"/>
      <c r="J341" s="87" t="s">
        <v>143</v>
      </c>
      <c r="K341" s="87" t="s">
        <v>19</v>
      </c>
    </row>
    <row r="342" spans="1:11" s="22" customFormat="1" ht="36.950000000000003" customHeight="1">
      <c r="A342" s="31" t="s">
        <v>274</v>
      </c>
      <c r="B342" s="40" t="s">
        <v>678</v>
      </c>
      <c r="C342" s="33" t="s">
        <v>733</v>
      </c>
      <c r="D342" s="34" t="s">
        <v>733</v>
      </c>
      <c r="E342" s="32" t="s">
        <v>681</v>
      </c>
      <c r="F342" s="35">
        <v>33363000</v>
      </c>
      <c r="G342" s="31"/>
      <c r="H342" s="99">
        <v>41012</v>
      </c>
      <c r="I342" s="60"/>
      <c r="J342" s="87" t="s">
        <v>143</v>
      </c>
      <c r="K342" s="87" t="s">
        <v>19</v>
      </c>
    </row>
    <row r="343" spans="1:11" s="22" customFormat="1" ht="36.950000000000003" customHeight="1">
      <c r="A343" s="31" t="s">
        <v>274</v>
      </c>
      <c r="B343" s="40" t="s">
        <v>678</v>
      </c>
      <c r="C343" s="33" t="s">
        <v>734</v>
      </c>
      <c r="D343" s="34" t="s">
        <v>734</v>
      </c>
      <c r="E343" s="32" t="s">
        <v>680</v>
      </c>
      <c r="F343" s="35">
        <v>8377000</v>
      </c>
      <c r="G343" s="31"/>
      <c r="H343" s="99">
        <v>41012</v>
      </c>
      <c r="I343" s="60"/>
      <c r="J343" s="87" t="s">
        <v>143</v>
      </c>
      <c r="K343" s="87" t="s">
        <v>19</v>
      </c>
    </row>
    <row r="344" spans="1:11" s="22" customFormat="1" ht="36.950000000000003" customHeight="1">
      <c r="A344" s="31" t="s">
        <v>274</v>
      </c>
      <c r="B344" s="40" t="s">
        <v>678</v>
      </c>
      <c r="C344" s="33" t="s">
        <v>735</v>
      </c>
      <c r="D344" s="34" t="s">
        <v>735</v>
      </c>
      <c r="E344" s="32" t="s">
        <v>680</v>
      </c>
      <c r="F344" s="35">
        <v>22686000</v>
      </c>
      <c r="G344" s="31"/>
      <c r="H344" s="99">
        <v>41012</v>
      </c>
      <c r="I344" s="60"/>
      <c r="J344" s="87" t="s">
        <v>143</v>
      </c>
      <c r="K344" s="87" t="s">
        <v>19</v>
      </c>
    </row>
    <row r="345" spans="1:11" s="22" customFormat="1" ht="36.950000000000003" customHeight="1">
      <c r="A345" s="31" t="s">
        <v>274</v>
      </c>
      <c r="B345" s="40" t="s">
        <v>678</v>
      </c>
      <c r="C345" s="33" t="s">
        <v>735</v>
      </c>
      <c r="D345" s="34" t="s">
        <v>735</v>
      </c>
      <c r="E345" s="32" t="s">
        <v>681</v>
      </c>
      <c r="F345" s="35">
        <v>24422000</v>
      </c>
      <c r="G345" s="31"/>
      <c r="H345" s="99">
        <v>41012</v>
      </c>
      <c r="I345" s="60"/>
      <c r="J345" s="87" t="s">
        <v>143</v>
      </c>
      <c r="K345" s="87" t="s">
        <v>19</v>
      </c>
    </row>
    <row r="346" spans="1:11" s="22" customFormat="1" ht="36.950000000000003" customHeight="1">
      <c r="A346" s="31" t="s">
        <v>274</v>
      </c>
      <c r="B346" s="40" t="s">
        <v>678</v>
      </c>
      <c r="C346" s="33" t="s">
        <v>735</v>
      </c>
      <c r="D346" s="34" t="s">
        <v>735</v>
      </c>
      <c r="E346" s="32" t="s">
        <v>689</v>
      </c>
      <c r="F346" s="35">
        <v>30029000</v>
      </c>
      <c r="G346" s="31"/>
      <c r="H346" s="99">
        <v>41012</v>
      </c>
      <c r="I346" s="60"/>
      <c r="J346" s="87" t="s">
        <v>143</v>
      </c>
      <c r="K346" s="87" t="s">
        <v>19</v>
      </c>
    </row>
    <row r="347" spans="1:11" s="22" customFormat="1" ht="36.950000000000003" customHeight="1">
      <c r="A347" s="31" t="s">
        <v>274</v>
      </c>
      <c r="B347" s="40" t="s">
        <v>678</v>
      </c>
      <c r="C347" s="33" t="s">
        <v>736</v>
      </c>
      <c r="D347" s="34" t="s">
        <v>736</v>
      </c>
      <c r="E347" s="32" t="s">
        <v>680</v>
      </c>
      <c r="F347" s="35">
        <v>31706000</v>
      </c>
      <c r="G347" s="31"/>
      <c r="H347" s="99">
        <v>41012</v>
      </c>
      <c r="I347" s="60"/>
      <c r="J347" s="87" t="s">
        <v>143</v>
      </c>
      <c r="K347" s="87" t="s">
        <v>19</v>
      </c>
    </row>
    <row r="348" spans="1:11" s="22" customFormat="1" ht="36.950000000000003" customHeight="1">
      <c r="A348" s="31" t="s">
        <v>274</v>
      </c>
      <c r="B348" s="40" t="s">
        <v>678</v>
      </c>
      <c r="C348" s="33" t="s">
        <v>736</v>
      </c>
      <c r="D348" s="34" t="s">
        <v>736</v>
      </c>
      <c r="E348" s="32" t="s">
        <v>681</v>
      </c>
      <c r="F348" s="35">
        <v>42380000</v>
      </c>
      <c r="G348" s="31"/>
      <c r="H348" s="99">
        <v>41012</v>
      </c>
      <c r="I348" s="60"/>
      <c r="J348" s="87" t="s">
        <v>143</v>
      </c>
      <c r="K348" s="87" t="s">
        <v>19</v>
      </c>
    </row>
    <row r="349" spans="1:11" s="22" customFormat="1" ht="36.950000000000003" customHeight="1">
      <c r="A349" s="31" t="s">
        <v>274</v>
      </c>
      <c r="B349" s="40" t="s">
        <v>678</v>
      </c>
      <c r="C349" s="33" t="s">
        <v>737</v>
      </c>
      <c r="D349" s="34" t="s">
        <v>737</v>
      </c>
      <c r="E349" s="32" t="s">
        <v>680</v>
      </c>
      <c r="F349" s="35">
        <v>40210000</v>
      </c>
      <c r="G349" s="31"/>
      <c r="H349" s="99">
        <v>41012</v>
      </c>
      <c r="I349" s="60"/>
      <c r="J349" s="87" t="s">
        <v>143</v>
      </c>
      <c r="K349" s="87" t="s">
        <v>19</v>
      </c>
    </row>
    <row r="350" spans="1:11" s="22" customFormat="1" ht="36.950000000000003" customHeight="1">
      <c r="A350" s="31" t="s">
        <v>274</v>
      </c>
      <c r="B350" s="40" t="s">
        <v>678</v>
      </c>
      <c r="C350" s="33" t="s">
        <v>737</v>
      </c>
      <c r="D350" s="34" t="s">
        <v>737</v>
      </c>
      <c r="E350" s="32" t="s">
        <v>681</v>
      </c>
      <c r="F350" s="35">
        <v>1128000</v>
      </c>
      <c r="G350" s="31"/>
      <c r="H350" s="99">
        <v>41012</v>
      </c>
      <c r="I350" s="60"/>
      <c r="J350" s="87" t="s">
        <v>143</v>
      </c>
      <c r="K350" s="87" t="s">
        <v>19</v>
      </c>
    </row>
    <row r="351" spans="1:11" s="22" customFormat="1" ht="36.950000000000003" customHeight="1">
      <c r="A351" s="31" t="s">
        <v>274</v>
      </c>
      <c r="B351" s="40" t="s">
        <v>678</v>
      </c>
      <c r="C351" s="33" t="s">
        <v>737</v>
      </c>
      <c r="D351" s="34" t="s">
        <v>737</v>
      </c>
      <c r="E351" s="32" t="s">
        <v>689</v>
      </c>
      <c r="F351" s="35">
        <v>3433000</v>
      </c>
      <c r="G351" s="31"/>
      <c r="H351" s="99">
        <v>41012</v>
      </c>
      <c r="I351" s="60"/>
      <c r="J351" s="87" t="s">
        <v>143</v>
      </c>
      <c r="K351" s="87" t="s">
        <v>19</v>
      </c>
    </row>
    <row r="352" spans="1:11" s="22" customFormat="1" ht="36.950000000000003" customHeight="1">
      <c r="A352" s="31" t="s">
        <v>274</v>
      </c>
      <c r="B352" s="40" t="s">
        <v>678</v>
      </c>
      <c r="C352" s="33" t="s">
        <v>738</v>
      </c>
      <c r="D352" s="34" t="s">
        <v>738</v>
      </c>
      <c r="E352" s="32" t="s">
        <v>680</v>
      </c>
      <c r="F352" s="35">
        <v>36898000</v>
      </c>
      <c r="G352" s="31"/>
      <c r="H352" s="99">
        <v>41012</v>
      </c>
      <c r="I352" s="60"/>
      <c r="J352" s="87" t="s">
        <v>143</v>
      </c>
      <c r="K352" s="87" t="s">
        <v>19</v>
      </c>
    </row>
    <row r="353" spans="1:11" s="22" customFormat="1" ht="36.950000000000003" customHeight="1">
      <c r="A353" s="31" t="s">
        <v>274</v>
      </c>
      <c r="B353" s="40" t="s">
        <v>678</v>
      </c>
      <c r="C353" s="33" t="s">
        <v>738</v>
      </c>
      <c r="D353" s="34" t="s">
        <v>738</v>
      </c>
      <c r="E353" s="32" t="s">
        <v>681</v>
      </c>
      <c r="F353" s="35">
        <v>2350000</v>
      </c>
      <c r="G353" s="31"/>
      <c r="H353" s="99">
        <v>41012</v>
      </c>
      <c r="I353" s="60"/>
      <c r="J353" s="87" t="s">
        <v>143</v>
      </c>
      <c r="K353" s="87" t="s">
        <v>19</v>
      </c>
    </row>
    <row r="354" spans="1:11" s="22" customFormat="1" ht="36.950000000000003" customHeight="1">
      <c r="A354" s="31" t="s">
        <v>274</v>
      </c>
      <c r="B354" s="40" t="s">
        <v>678</v>
      </c>
      <c r="C354" s="33" t="s">
        <v>738</v>
      </c>
      <c r="D354" s="34" t="s">
        <v>738</v>
      </c>
      <c r="E354" s="32" t="s">
        <v>689</v>
      </c>
      <c r="F354" s="35">
        <v>18294000</v>
      </c>
      <c r="G354" s="31"/>
      <c r="H354" s="99">
        <v>41012</v>
      </c>
      <c r="I354" s="60"/>
      <c r="J354" s="87" t="s">
        <v>143</v>
      </c>
      <c r="K354" s="87" t="s">
        <v>19</v>
      </c>
    </row>
    <row r="355" spans="1:11" s="22" customFormat="1" ht="36.950000000000003" customHeight="1">
      <c r="A355" s="31" t="s">
        <v>274</v>
      </c>
      <c r="B355" s="40" t="s">
        <v>678</v>
      </c>
      <c r="C355" s="33" t="s">
        <v>739</v>
      </c>
      <c r="D355" s="34" t="s">
        <v>738</v>
      </c>
      <c r="E355" s="32" t="s">
        <v>691</v>
      </c>
      <c r="F355" s="35">
        <v>1463506</v>
      </c>
      <c r="G355" s="31"/>
      <c r="H355" s="99">
        <v>41364</v>
      </c>
      <c r="I355" s="60"/>
      <c r="J355" s="87" t="s">
        <v>143</v>
      </c>
      <c r="K355" s="87" t="s">
        <v>19</v>
      </c>
    </row>
    <row r="356" spans="1:11" s="22" customFormat="1" ht="36.950000000000003" customHeight="1">
      <c r="A356" s="31" t="s">
        <v>274</v>
      </c>
      <c r="B356" s="40" t="s">
        <v>678</v>
      </c>
      <c r="C356" s="33" t="s">
        <v>740</v>
      </c>
      <c r="D356" s="34" t="s">
        <v>740</v>
      </c>
      <c r="E356" s="32" t="s">
        <v>680</v>
      </c>
      <c r="F356" s="35">
        <v>44105000</v>
      </c>
      <c r="G356" s="31"/>
      <c r="H356" s="99">
        <v>41012</v>
      </c>
      <c r="I356" s="60"/>
      <c r="J356" s="87" t="s">
        <v>143</v>
      </c>
      <c r="K356" s="87" t="s">
        <v>19</v>
      </c>
    </row>
    <row r="357" spans="1:11" s="22" customFormat="1" ht="36.950000000000003" customHeight="1">
      <c r="A357" s="31" t="s">
        <v>274</v>
      </c>
      <c r="B357" s="40" t="s">
        <v>678</v>
      </c>
      <c r="C357" s="33" t="s">
        <v>741</v>
      </c>
      <c r="D357" s="34" t="s">
        <v>741</v>
      </c>
      <c r="E357" s="32" t="s">
        <v>680</v>
      </c>
      <c r="F357" s="35">
        <v>71043000</v>
      </c>
      <c r="G357" s="31"/>
      <c r="H357" s="99">
        <v>41012</v>
      </c>
      <c r="I357" s="60"/>
      <c r="J357" s="87" t="s">
        <v>143</v>
      </c>
      <c r="K357" s="87" t="s">
        <v>19</v>
      </c>
    </row>
    <row r="358" spans="1:11" s="22" customFormat="1" ht="36.950000000000003" customHeight="1">
      <c r="A358" s="31" t="s">
        <v>274</v>
      </c>
      <c r="B358" s="40" t="s">
        <v>678</v>
      </c>
      <c r="C358" s="33" t="s">
        <v>741</v>
      </c>
      <c r="D358" s="34" t="s">
        <v>741</v>
      </c>
      <c r="E358" s="32" t="s">
        <v>681</v>
      </c>
      <c r="F358" s="35">
        <v>11283000</v>
      </c>
      <c r="G358" s="31"/>
      <c r="H358" s="99">
        <v>41012</v>
      </c>
      <c r="I358" s="60"/>
      <c r="J358" s="87" t="s">
        <v>143</v>
      </c>
      <c r="K358" s="87" t="s">
        <v>19</v>
      </c>
    </row>
    <row r="359" spans="1:11" s="22" customFormat="1" ht="36.950000000000003" customHeight="1">
      <c r="A359" s="31" t="s">
        <v>274</v>
      </c>
      <c r="B359" s="40" t="s">
        <v>678</v>
      </c>
      <c r="C359" s="33" t="s">
        <v>741</v>
      </c>
      <c r="D359" s="34" t="s">
        <v>741</v>
      </c>
      <c r="E359" s="32" t="s">
        <v>689</v>
      </c>
      <c r="F359" s="35">
        <v>16906000</v>
      </c>
      <c r="G359" s="31"/>
      <c r="H359" s="99">
        <v>41012</v>
      </c>
      <c r="I359" s="60"/>
      <c r="J359" s="87" t="s">
        <v>143</v>
      </c>
      <c r="K359" s="87" t="s">
        <v>19</v>
      </c>
    </row>
    <row r="360" spans="1:11" s="22" customFormat="1" ht="36.950000000000003" customHeight="1">
      <c r="A360" s="31" t="s">
        <v>274</v>
      </c>
      <c r="B360" s="40" t="s">
        <v>678</v>
      </c>
      <c r="C360" s="33" t="s">
        <v>742</v>
      </c>
      <c r="D360" s="34" t="s">
        <v>741</v>
      </c>
      <c r="E360" s="32" t="s">
        <v>691</v>
      </c>
      <c r="F360" s="35">
        <v>3155570</v>
      </c>
      <c r="G360" s="31"/>
      <c r="H360" s="99">
        <v>41364</v>
      </c>
      <c r="I360" s="60"/>
      <c r="J360" s="87" t="s">
        <v>143</v>
      </c>
      <c r="K360" s="87" t="s">
        <v>19</v>
      </c>
    </row>
    <row r="361" spans="1:11" s="22" customFormat="1" ht="36.950000000000003" customHeight="1">
      <c r="A361" s="31" t="s">
        <v>274</v>
      </c>
      <c r="B361" s="40" t="s">
        <v>678</v>
      </c>
      <c r="C361" s="33" t="s">
        <v>743</v>
      </c>
      <c r="D361" s="34" t="s">
        <v>743</v>
      </c>
      <c r="E361" s="32" t="s">
        <v>680</v>
      </c>
      <c r="F361" s="35">
        <v>46844000</v>
      </c>
      <c r="G361" s="31"/>
      <c r="H361" s="99">
        <v>41012</v>
      </c>
      <c r="I361" s="60"/>
      <c r="J361" s="87" t="s">
        <v>143</v>
      </c>
      <c r="K361" s="87" t="s">
        <v>19</v>
      </c>
    </row>
    <row r="362" spans="1:11" s="22" customFormat="1" ht="36.950000000000003" customHeight="1">
      <c r="A362" s="31" t="s">
        <v>274</v>
      </c>
      <c r="B362" s="40" t="s">
        <v>678</v>
      </c>
      <c r="C362" s="33" t="s">
        <v>743</v>
      </c>
      <c r="D362" s="34" t="s">
        <v>743</v>
      </c>
      <c r="E362" s="32" t="s">
        <v>681</v>
      </c>
      <c r="F362" s="35">
        <v>18350000</v>
      </c>
      <c r="G362" s="31"/>
      <c r="H362" s="99">
        <v>41012</v>
      </c>
      <c r="I362" s="60"/>
      <c r="J362" s="87" t="s">
        <v>143</v>
      </c>
      <c r="K362" s="87" t="s">
        <v>19</v>
      </c>
    </row>
    <row r="363" spans="1:11" s="22" customFormat="1" ht="36.950000000000003" customHeight="1">
      <c r="A363" s="31" t="s">
        <v>274</v>
      </c>
      <c r="B363" s="40" t="s">
        <v>678</v>
      </c>
      <c r="C363" s="33" t="s">
        <v>744</v>
      </c>
      <c r="D363" s="34" t="s">
        <v>744</v>
      </c>
      <c r="E363" s="32" t="s">
        <v>680</v>
      </c>
      <c r="F363" s="35">
        <v>26114000</v>
      </c>
      <c r="G363" s="31"/>
      <c r="H363" s="99">
        <v>41012</v>
      </c>
      <c r="I363" s="60"/>
      <c r="J363" s="87" t="s">
        <v>143</v>
      </c>
      <c r="K363" s="87" t="s">
        <v>19</v>
      </c>
    </row>
    <row r="364" spans="1:11" s="22" customFormat="1" ht="36.950000000000003" customHeight="1">
      <c r="A364" s="31" t="s">
        <v>274</v>
      </c>
      <c r="B364" s="40" t="s">
        <v>678</v>
      </c>
      <c r="C364" s="33" t="s">
        <v>744</v>
      </c>
      <c r="D364" s="34" t="s">
        <v>744</v>
      </c>
      <c r="E364" s="32" t="s">
        <v>681</v>
      </c>
      <c r="F364" s="35">
        <v>5544000</v>
      </c>
      <c r="G364" s="31"/>
      <c r="H364" s="99">
        <v>41012</v>
      </c>
      <c r="I364" s="60"/>
      <c r="J364" s="87" t="s">
        <v>143</v>
      </c>
      <c r="K364" s="87" t="s">
        <v>19</v>
      </c>
    </row>
    <row r="365" spans="1:11" s="22" customFormat="1" ht="36.950000000000003" customHeight="1">
      <c r="A365" s="31" t="s">
        <v>274</v>
      </c>
      <c r="B365" s="40" t="s">
        <v>678</v>
      </c>
      <c r="C365" s="33" t="s">
        <v>744</v>
      </c>
      <c r="D365" s="34" t="s">
        <v>744</v>
      </c>
      <c r="E365" s="32" t="s">
        <v>689</v>
      </c>
      <c r="F365" s="35">
        <v>13350000</v>
      </c>
      <c r="G365" s="31"/>
      <c r="H365" s="99">
        <v>41012</v>
      </c>
      <c r="I365" s="60"/>
      <c r="J365" s="87" t="s">
        <v>143</v>
      </c>
      <c r="K365" s="87" t="s">
        <v>19</v>
      </c>
    </row>
    <row r="366" spans="1:11" s="22" customFormat="1" ht="36.950000000000003" customHeight="1">
      <c r="A366" s="31" t="s">
        <v>274</v>
      </c>
      <c r="B366" s="40" t="s">
        <v>678</v>
      </c>
      <c r="C366" s="33" t="s">
        <v>745</v>
      </c>
      <c r="D366" s="34" t="s">
        <v>745</v>
      </c>
      <c r="E366" s="32" t="s">
        <v>680</v>
      </c>
      <c r="F366" s="35">
        <v>9522000</v>
      </c>
      <c r="G366" s="31"/>
      <c r="H366" s="99">
        <v>41012</v>
      </c>
      <c r="I366" s="60"/>
      <c r="J366" s="87" t="s">
        <v>143</v>
      </c>
      <c r="K366" s="87" t="s">
        <v>19</v>
      </c>
    </row>
    <row r="367" spans="1:11" s="22" customFormat="1" ht="36.950000000000003" customHeight="1">
      <c r="A367" s="31" t="s">
        <v>274</v>
      </c>
      <c r="B367" s="40" t="s">
        <v>678</v>
      </c>
      <c r="C367" s="33" t="s">
        <v>745</v>
      </c>
      <c r="D367" s="34" t="s">
        <v>745</v>
      </c>
      <c r="E367" s="32" t="s">
        <v>681</v>
      </c>
      <c r="F367" s="35">
        <v>12000000</v>
      </c>
      <c r="G367" s="31"/>
      <c r="H367" s="99">
        <v>41012</v>
      </c>
      <c r="I367" s="60"/>
      <c r="J367" s="87" t="s">
        <v>143</v>
      </c>
      <c r="K367" s="87" t="s">
        <v>19</v>
      </c>
    </row>
    <row r="368" spans="1:11" s="22" customFormat="1" ht="36.950000000000003" customHeight="1">
      <c r="A368" s="31" t="s">
        <v>274</v>
      </c>
      <c r="B368" s="40" t="s">
        <v>678</v>
      </c>
      <c r="C368" s="33" t="s">
        <v>745</v>
      </c>
      <c r="D368" s="34" t="s">
        <v>745</v>
      </c>
      <c r="E368" s="32" t="s">
        <v>689</v>
      </c>
      <c r="F368" s="35">
        <v>7500000</v>
      </c>
      <c r="G368" s="31"/>
      <c r="H368" s="99">
        <v>41012</v>
      </c>
      <c r="I368" s="60"/>
      <c r="J368" s="87" t="s">
        <v>143</v>
      </c>
      <c r="K368" s="87" t="s">
        <v>19</v>
      </c>
    </row>
    <row r="369" spans="1:11" s="22" customFormat="1" ht="36.950000000000003" customHeight="1">
      <c r="A369" s="31" t="s">
        <v>274</v>
      </c>
      <c r="B369" s="40" t="s">
        <v>678</v>
      </c>
      <c r="C369" s="33" t="s">
        <v>746</v>
      </c>
      <c r="D369" s="34" t="s">
        <v>746</v>
      </c>
      <c r="E369" s="32" t="s">
        <v>680</v>
      </c>
      <c r="F369" s="35">
        <v>79734000</v>
      </c>
      <c r="G369" s="31"/>
      <c r="H369" s="99">
        <v>41012</v>
      </c>
      <c r="I369" s="60"/>
      <c r="J369" s="87" t="s">
        <v>143</v>
      </c>
      <c r="K369" s="87" t="s">
        <v>19</v>
      </c>
    </row>
    <row r="370" spans="1:11" s="22" customFormat="1" ht="36.950000000000003" customHeight="1">
      <c r="A370" s="31" t="s">
        <v>274</v>
      </c>
      <c r="B370" s="40" t="s">
        <v>678</v>
      </c>
      <c r="C370" s="33" t="s">
        <v>746</v>
      </c>
      <c r="D370" s="34" t="s">
        <v>746</v>
      </c>
      <c r="E370" s="32" t="s">
        <v>681</v>
      </c>
      <c r="F370" s="35">
        <v>22350000</v>
      </c>
      <c r="G370" s="31"/>
      <c r="H370" s="99">
        <v>41012</v>
      </c>
      <c r="I370" s="60"/>
      <c r="J370" s="87" t="s">
        <v>143</v>
      </c>
      <c r="K370" s="87" t="s">
        <v>19</v>
      </c>
    </row>
    <row r="371" spans="1:11" s="22" customFormat="1" ht="36.950000000000003" customHeight="1">
      <c r="A371" s="31" t="s">
        <v>274</v>
      </c>
      <c r="B371" s="40" t="s">
        <v>678</v>
      </c>
      <c r="C371" s="33" t="s">
        <v>747</v>
      </c>
      <c r="D371" s="34" t="s">
        <v>747</v>
      </c>
      <c r="E371" s="32" t="s">
        <v>680</v>
      </c>
      <c r="F371" s="35">
        <v>26001000</v>
      </c>
      <c r="G371" s="31"/>
      <c r="H371" s="99">
        <v>41012</v>
      </c>
      <c r="I371" s="60"/>
      <c r="J371" s="87" t="s">
        <v>143</v>
      </c>
      <c r="K371" s="87" t="s">
        <v>19</v>
      </c>
    </row>
    <row r="372" spans="1:11" s="22" customFormat="1" ht="36.950000000000003" customHeight="1">
      <c r="A372" s="31" t="s">
        <v>274</v>
      </c>
      <c r="B372" s="40" t="s">
        <v>678</v>
      </c>
      <c r="C372" s="33" t="s">
        <v>747</v>
      </c>
      <c r="D372" s="34" t="s">
        <v>747</v>
      </c>
      <c r="E372" s="32" t="s">
        <v>681</v>
      </c>
      <c r="F372" s="35">
        <v>10805000</v>
      </c>
      <c r="G372" s="31"/>
      <c r="H372" s="99">
        <v>41012</v>
      </c>
      <c r="I372" s="60"/>
      <c r="J372" s="87" t="s">
        <v>143</v>
      </c>
      <c r="K372" s="87" t="s">
        <v>19</v>
      </c>
    </row>
    <row r="373" spans="1:11" s="22" customFormat="1" ht="36.950000000000003" customHeight="1">
      <c r="A373" s="31" t="s">
        <v>274</v>
      </c>
      <c r="B373" s="40" t="s">
        <v>678</v>
      </c>
      <c r="C373" s="33" t="s">
        <v>747</v>
      </c>
      <c r="D373" s="34" t="s">
        <v>747</v>
      </c>
      <c r="E373" s="32" t="s">
        <v>689</v>
      </c>
      <c r="F373" s="35">
        <v>6587000</v>
      </c>
      <c r="G373" s="31"/>
      <c r="H373" s="99">
        <v>41012</v>
      </c>
      <c r="I373" s="60"/>
      <c r="J373" s="87" t="s">
        <v>143</v>
      </c>
      <c r="K373" s="87" t="s">
        <v>19</v>
      </c>
    </row>
    <row r="374" spans="1:11" s="22" customFormat="1" ht="36.950000000000003" customHeight="1">
      <c r="A374" s="31" t="s">
        <v>274</v>
      </c>
      <c r="B374" s="40" t="s">
        <v>678</v>
      </c>
      <c r="C374" s="33" t="s">
        <v>748</v>
      </c>
      <c r="D374" s="34" t="s">
        <v>748</v>
      </c>
      <c r="E374" s="32" t="s">
        <v>680</v>
      </c>
      <c r="F374" s="35">
        <v>9424000</v>
      </c>
      <c r="G374" s="31"/>
      <c r="H374" s="99">
        <v>41012</v>
      </c>
      <c r="I374" s="60"/>
      <c r="J374" s="87" t="s">
        <v>143</v>
      </c>
      <c r="K374" s="87" t="s">
        <v>19</v>
      </c>
    </row>
    <row r="375" spans="1:11" s="22" customFormat="1" ht="36.950000000000003" customHeight="1">
      <c r="A375" s="31" t="s">
        <v>274</v>
      </c>
      <c r="B375" s="40" t="s">
        <v>678</v>
      </c>
      <c r="C375" s="33" t="s">
        <v>748</v>
      </c>
      <c r="D375" s="34" t="s">
        <v>748</v>
      </c>
      <c r="E375" s="32" t="s">
        <v>681</v>
      </c>
      <c r="F375" s="35">
        <v>12548000</v>
      </c>
      <c r="G375" s="31"/>
      <c r="H375" s="99">
        <v>41012</v>
      </c>
      <c r="I375" s="60"/>
      <c r="J375" s="87" t="s">
        <v>143</v>
      </c>
      <c r="K375" s="87" t="s">
        <v>19</v>
      </c>
    </row>
    <row r="376" spans="1:11" s="22" customFormat="1" ht="36.950000000000003" customHeight="1">
      <c r="A376" s="31" t="s">
        <v>274</v>
      </c>
      <c r="B376" s="40" t="s">
        <v>678</v>
      </c>
      <c r="C376" s="33" t="s">
        <v>748</v>
      </c>
      <c r="D376" s="34" t="s">
        <v>748</v>
      </c>
      <c r="E376" s="32" t="s">
        <v>689</v>
      </c>
      <c r="F376" s="35">
        <v>9350000</v>
      </c>
      <c r="G376" s="31"/>
      <c r="H376" s="99">
        <v>41012</v>
      </c>
      <c r="I376" s="60"/>
      <c r="J376" s="87" t="s">
        <v>143</v>
      </c>
      <c r="K376" s="87" t="s">
        <v>19</v>
      </c>
    </row>
    <row r="377" spans="1:11" s="22" customFormat="1" ht="36.950000000000003" customHeight="1">
      <c r="A377" s="31" t="s">
        <v>274</v>
      </c>
      <c r="B377" s="40" t="s">
        <v>678</v>
      </c>
      <c r="C377" s="33" t="s">
        <v>749</v>
      </c>
      <c r="D377" s="34" t="s">
        <v>749</v>
      </c>
      <c r="E377" s="32" t="s">
        <v>680</v>
      </c>
      <c r="F377" s="35">
        <v>56514000</v>
      </c>
      <c r="G377" s="31"/>
      <c r="H377" s="99">
        <v>41012</v>
      </c>
      <c r="I377" s="60"/>
      <c r="J377" s="87" t="s">
        <v>143</v>
      </c>
      <c r="K377" s="87" t="s">
        <v>19</v>
      </c>
    </row>
    <row r="378" spans="1:11" s="22" customFormat="1" ht="36.950000000000003" customHeight="1">
      <c r="A378" s="31" t="s">
        <v>274</v>
      </c>
      <c r="B378" s="40" t="s">
        <v>678</v>
      </c>
      <c r="C378" s="33" t="s">
        <v>749</v>
      </c>
      <c r="D378" s="34" t="s">
        <v>749</v>
      </c>
      <c r="E378" s="32" t="s">
        <v>681</v>
      </c>
      <c r="F378" s="35">
        <v>12063000</v>
      </c>
      <c r="G378" s="31"/>
      <c r="H378" s="99">
        <v>41012</v>
      </c>
      <c r="I378" s="60"/>
      <c r="J378" s="87" t="s">
        <v>143</v>
      </c>
      <c r="K378" s="87" t="s">
        <v>19</v>
      </c>
    </row>
    <row r="379" spans="1:11" s="22" customFormat="1" ht="36.950000000000003" customHeight="1">
      <c r="A379" s="31" t="s">
        <v>274</v>
      </c>
      <c r="B379" s="40" t="s">
        <v>678</v>
      </c>
      <c r="C379" s="33" t="s">
        <v>750</v>
      </c>
      <c r="D379" s="34" t="s">
        <v>750</v>
      </c>
      <c r="E379" s="32" t="s">
        <v>680</v>
      </c>
      <c r="F379" s="35">
        <v>27154000</v>
      </c>
      <c r="G379" s="31"/>
      <c r="H379" s="99">
        <v>41039</v>
      </c>
      <c r="I379" s="60"/>
      <c r="J379" s="87" t="s">
        <v>143</v>
      </c>
      <c r="K379" s="87" t="s">
        <v>19</v>
      </c>
    </row>
    <row r="380" spans="1:11" s="22" customFormat="1" ht="36.950000000000003" customHeight="1">
      <c r="A380" s="31" t="s">
        <v>274</v>
      </c>
      <c r="B380" s="40" t="s">
        <v>678</v>
      </c>
      <c r="C380" s="33" t="s">
        <v>750</v>
      </c>
      <c r="D380" s="34" t="s">
        <v>750</v>
      </c>
      <c r="E380" s="32" t="s">
        <v>681</v>
      </c>
      <c r="F380" s="35">
        <v>14315000</v>
      </c>
      <c r="G380" s="31"/>
      <c r="H380" s="99">
        <v>41039</v>
      </c>
      <c r="I380" s="60"/>
      <c r="J380" s="87" t="s">
        <v>143</v>
      </c>
      <c r="K380" s="87" t="s">
        <v>19</v>
      </c>
    </row>
    <row r="381" spans="1:11" s="22" customFormat="1" ht="36.950000000000003" customHeight="1">
      <c r="A381" s="31" t="s">
        <v>274</v>
      </c>
      <c r="B381" s="40" t="s">
        <v>678</v>
      </c>
      <c r="C381" s="33" t="s">
        <v>750</v>
      </c>
      <c r="D381" s="34" t="s">
        <v>750</v>
      </c>
      <c r="E381" s="32" t="s">
        <v>689</v>
      </c>
      <c r="F381" s="35">
        <v>5292000</v>
      </c>
      <c r="G381" s="31"/>
      <c r="H381" s="99">
        <v>41039</v>
      </c>
      <c r="I381" s="60"/>
      <c r="J381" s="87" t="s">
        <v>143</v>
      </c>
      <c r="K381" s="87" t="s">
        <v>19</v>
      </c>
    </row>
    <row r="382" spans="1:11" s="22" customFormat="1" ht="36.950000000000003" customHeight="1">
      <c r="A382" s="31" t="s">
        <v>274</v>
      </c>
      <c r="B382" s="40" t="s">
        <v>678</v>
      </c>
      <c r="C382" s="33" t="s">
        <v>751</v>
      </c>
      <c r="D382" s="34" t="s">
        <v>752</v>
      </c>
      <c r="E382" s="32" t="s">
        <v>680</v>
      </c>
      <c r="F382" s="35">
        <v>4882000</v>
      </c>
      <c r="G382" s="31"/>
      <c r="H382" s="99">
        <v>41012</v>
      </c>
      <c r="I382" s="60"/>
      <c r="J382" s="87" t="s">
        <v>143</v>
      </c>
      <c r="K382" s="87" t="s">
        <v>19</v>
      </c>
    </row>
    <row r="383" spans="1:11" s="22" customFormat="1" ht="36.950000000000003" customHeight="1">
      <c r="A383" s="31" t="s">
        <v>274</v>
      </c>
      <c r="B383" s="40" t="s">
        <v>678</v>
      </c>
      <c r="C383" s="33" t="s">
        <v>753</v>
      </c>
      <c r="D383" s="34" t="s">
        <v>753</v>
      </c>
      <c r="E383" s="32" t="s">
        <v>680</v>
      </c>
      <c r="F383" s="35">
        <v>3152000</v>
      </c>
      <c r="G383" s="31"/>
      <c r="H383" s="99">
        <v>41012</v>
      </c>
      <c r="I383" s="60"/>
      <c r="J383" s="87" t="s">
        <v>143</v>
      </c>
      <c r="K383" s="87" t="s">
        <v>19</v>
      </c>
    </row>
    <row r="384" spans="1:11" s="22" customFormat="1" ht="36.950000000000003" customHeight="1">
      <c r="A384" s="31" t="s">
        <v>274</v>
      </c>
      <c r="B384" s="40" t="s">
        <v>678</v>
      </c>
      <c r="C384" s="33" t="s">
        <v>754</v>
      </c>
      <c r="D384" s="34" t="s">
        <v>754</v>
      </c>
      <c r="E384" s="32" t="s">
        <v>680</v>
      </c>
      <c r="F384" s="35">
        <v>79456000</v>
      </c>
      <c r="G384" s="31"/>
      <c r="H384" s="99">
        <v>41012</v>
      </c>
      <c r="I384" s="60"/>
      <c r="J384" s="87" t="s">
        <v>143</v>
      </c>
      <c r="K384" s="87" t="s">
        <v>19</v>
      </c>
    </row>
    <row r="385" spans="1:11" s="22" customFormat="1" ht="36.950000000000003" customHeight="1">
      <c r="A385" s="31" t="s">
        <v>274</v>
      </c>
      <c r="B385" s="40" t="s">
        <v>678</v>
      </c>
      <c r="C385" s="33" t="s">
        <v>754</v>
      </c>
      <c r="D385" s="34" t="s">
        <v>754</v>
      </c>
      <c r="E385" s="32" t="s">
        <v>681</v>
      </c>
      <c r="F385" s="35">
        <v>23218000</v>
      </c>
      <c r="G385" s="31"/>
      <c r="H385" s="99">
        <v>41012</v>
      </c>
      <c r="I385" s="60"/>
      <c r="J385" s="87" t="s">
        <v>143</v>
      </c>
      <c r="K385" s="87" t="s">
        <v>19</v>
      </c>
    </row>
    <row r="386" spans="1:11" s="22" customFormat="1" ht="36.950000000000003" customHeight="1">
      <c r="A386" s="31" t="s">
        <v>274</v>
      </c>
      <c r="B386" s="40" t="s">
        <v>678</v>
      </c>
      <c r="C386" s="33" t="s">
        <v>754</v>
      </c>
      <c r="D386" s="34" t="s">
        <v>754</v>
      </c>
      <c r="E386" s="32" t="s">
        <v>689</v>
      </c>
      <c r="F386" s="35">
        <v>35706000</v>
      </c>
      <c r="G386" s="31"/>
      <c r="H386" s="99">
        <v>41012</v>
      </c>
      <c r="I386" s="60"/>
      <c r="J386" s="87" t="s">
        <v>143</v>
      </c>
      <c r="K386" s="87" t="s">
        <v>19</v>
      </c>
    </row>
    <row r="387" spans="1:11" s="22" customFormat="1" ht="36.950000000000003" customHeight="1">
      <c r="A387" s="31" t="s">
        <v>274</v>
      </c>
      <c r="B387" s="40" t="s">
        <v>678</v>
      </c>
      <c r="C387" s="33" t="s">
        <v>755</v>
      </c>
      <c r="D387" s="34" t="s">
        <v>755</v>
      </c>
      <c r="E387" s="32" t="s">
        <v>680</v>
      </c>
      <c r="F387" s="35">
        <v>413444000</v>
      </c>
      <c r="G387" s="31"/>
      <c r="H387" s="99">
        <v>41012</v>
      </c>
      <c r="I387" s="60"/>
      <c r="J387" s="87" t="s">
        <v>143</v>
      </c>
      <c r="K387" s="87" t="s">
        <v>19</v>
      </c>
    </row>
    <row r="388" spans="1:11" s="22" customFormat="1" ht="36.950000000000003" customHeight="1">
      <c r="A388" s="31" t="s">
        <v>274</v>
      </c>
      <c r="B388" s="40" t="s">
        <v>678</v>
      </c>
      <c r="C388" s="33" t="s">
        <v>755</v>
      </c>
      <c r="D388" s="34" t="s">
        <v>755</v>
      </c>
      <c r="E388" s="32" t="s">
        <v>681</v>
      </c>
      <c r="F388" s="35">
        <v>23148000</v>
      </c>
      <c r="G388" s="31"/>
      <c r="H388" s="99">
        <v>41012</v>
      </c>
      <c r="I388" s="60"/>
      <c r="J388" s="87" t="s">
        <v>143</v>
      </c>
      <c r="K388" s="87" t="s">
        <v>19</v>
      </c>
    </row>
    <row r="389" spans="1:11" s="22" customFormat="1" ht="36.950000000000003" customHeight="1">
      <c r="A389" s="31" t="s">
        <v>274</v>
      </c>
      <c r="B389" s="40" t="s">
        <v>678</v>
      </c>
      <c r="C389" s="33" t="s">
        <v>755</v>
      </c>
      <c r="D389" s="34" t="s">
        <v>755</v>
      </c>
      <c r="E389" s="32" t="s">
        <v>689</v>
      </c>
      <c r="F389" s="35">
        <v>13566000</v>
      </c>
      <c r="G389" s="31"/>
      <c r="H389" s="99">
        <v>41012</v>
      </c>
      <c r="I389" s="60"/>
      <c r="J389" s="87" t="s">
        <v>143</v>
      </c>
      <c r="K389" s="87" t="s">
        <v>19</v>
      </c>
    </row>
    <row r="390" spans="1:11" s="22" customFormat="1" ht="36.950000000000003" customHeight="1">
      <c r="A390" s="31" t="s">
        <v>274</v>
      </c>
      <c r="B390" s="40" t="s">
        <v>678</v>
      </c>
      <c r="C390" s="33" t="s">
        <v>756</v>
      </c>
      <c r="D390" s="34" t="s">
        <v>756</v>
      </c>
      <c r="E390" s="32" t="s">
        <v>680</v>
      </c>
      <c r="F390" s="35">
        <v>3692000</v>
      </c>
      <c r="G390" s="31"/>
      <c r="H390" s="99">
        <v>41012</v>
      </c>
      <c r="I390" s="60"/>
      <c r="J390" s="87" t="s">
        <v>143</v>
      </c>
      <c r="K390" s="87" t="s">
        <v>19</v>
      </c>
    </row>
    <row r="391" spans="1:11" s="22" customFormat="1" ht="36.950000000000003" customHeight="1">
      <c r="A391" s="31" t="s">
        <v>274</v>
      </c>
      <c r="B391" s="40" t="s">
        <v>678</v>
      </c>
      <c r="C391" s="33" t="s">
        <v>756</v>
      </c>
      <c r="D391" s="34" t="s">
        <v>756</v>
      </c>
      <c r="E391" s="32" t="s">
        <v>681</v>
      </c>
      <c r="F391" s="35">
        <v>4846000</v>
      </c>
      <c r="G391" s="31"/>
      <c r="H391" s="99">
        <v>41012</v>
      </c>
      <c r="I391" s="60"/>
      <c r="J391" s="87" t="s">
        <v>143</v>
      </c>
      <c r="K391" s="87" t="s">
        <v>19</v>
      </c>
    </row>
    <row r="392" spans="1:11" s="22" customFormat="1" ht="36.950000000000003" customHeight="1">
      <c r="A392" s="31" t="s">
        <v>274</v>
      </c>
      <c r="B392" s="40" t="s">
        <v>678</v>
      </c>
      <c r="C392" s="33" t="s">
        <v>757</v>
      </c>
      <c r="D392" s="34" t="s">
        <v>757</v>
      </c>
      <c r="E392" s="32" t="s">
        <v>680</v>
      </c>
      <c r="F392" s="35">
        <v>11485000</v>
      </c>
      <c r="G392" s="31"/>
      <c r="H392" s="99">
        <v>41012</v>
      </c>
      <c r="I392" s="60"/>
      <c r="J392" s="87" t="s">
        <v>143</v>
      </c>
      <c r="K392" s="87" t="s">
        <v>19</v>
      </c>
    </row>
    <row r="393" spans="1:11" s="22" customFormat="1" ht="36.950000000000003" customHeight="1">
      <c r="A393" s="31" t="s">
        <v>274</v>
      </c>
      <c r="B393" s="40" t="s">
        <v>678</v>
      </c>
      <c r="C393" s="33" t="s">
        <v>757</v>
      </c>
      <c r="D393" s="34" t="s">
        <v>757</v>
      </c>
      <c r="E393" s="32" t="s">
        <v>681</v>
      </c>
      <c r="F393" s="35">
        <v>2350000</v>
      </c>
      <c r="G393" s="31"/>
      <c r="H393" s="99">
        <v>41012</v>
      </c>
      <c r="I393" s="60"/>
      <c r="J393" s="87" t="s">
        <v>143</v>
      </c>
      <c r="K393" s="87" t="s">
        <v>19</v>
      </c>
    </row>
    <row r="394" spans="1:11" s="22" customFormat="1" ht="36.950000000000003" customHeight="1">
      <c r="A394" s="31" t="s">
        <v>274</v>
      </c>
      <c r="B394" s="40" t="s">
        <v>678</v>
      </c>
      <c r="C394" s="33" t="s">
        <v>758</v>
      </c>
      <c r="D394" s="34" t="s">
        <v>758</v>
      </c>
      <c r="E394" s="32" t="s">
        <v>680</v>
      </c>
      <c r="F394" s="35">
        <v>495057000</v>
      </c>
      <c r="G394" s="31"/>
      <c r="H394" s="99">
        <v>41012</v>
      </c>
      <c r="I394" s="60"/>
      <c r="J394" s="87" t="s">
        <v>143</v>
      </c>
      <c r="K394" s="87" t="s">
        <v>19</v>
      </c>
    </row>
    <row r="395" spans="1:11" s="22" customFormat="1" ht="36.950000000000003" customHeight="1">
      <c r="A395" s="31" t="s">
        <v>274</v>
      </c>
      <c r="B395" s="40" t="s">
        <v>678</v>
      </c>
      <c r="C395" s="33" t="s">
        <v>759</v>
      </c>
      <c r="D395" s="34" t="s">
        <v>759</v>
      </c>
      <c r="E395" s="32" t="s">
        <v>680</v>
      </c>
      <c r="F395" s="35">
        <v>74988000</v>
      </c>
      <c r="G395" s="31"/>
      <c r="H395" s="99">
        <v>41012</v>
      </c>
      <c r="I395" s="60"/>
      <c r="J395" s="87" t="s">
        <v>143</v>
      </c>
      <c r="K395" s="87" t="s">
        <v>19</v>
      </c>
    </row>
    <row r="396" spans="1:11" s="22" customFormat="1" ht="36.950000000000003" customHeight="1">
      <c r="A396" s="31" t="s">
        <v>274</v>
      </c>
      <c r="B396" s="40" t="s">
        <v>678</v>
      </c>
      <c r="C396" s="33" t="s">
        <v>760</v>
      </c>
      <c r="D396" s="34" t="s">
        <v>760</v>
      </c>
      <c r="E396" s="32" t="s">
        <v>680</v>
      </c>
      <c r="F396" s="35">
        <v>94215000</v>
      </c>
      <c r="G396" s="31"/>
      <c r="H396" s="99">
        <v>41012</v>
      </c>
      <c r="I396" s="60"/>
      <c r="J396" s="87" t="s">
        <v>143</v>
      </c>
      <c r="K396" s="87" t="s">
        <v>19</v>
      </c>
    </row>
    <row r="397" spans="1:11" s="22" customFormat="1" ht="36.950000000000003" customHeight="1">
      <c r="A397" s="31" t="s">
        <v>274</v>
      </c>
      <c r="B397" s="40" t="s">
        <v>678</v>
      </c>
      <c r="C397" s="33" t="s">
        <v>760</v>
      </c>
      <c r="D397" s="34" t="s">
        <v>760</v>
      </c>
      <c r="E397" s="32" t="s">
        <v>681</v>
      </c>
      <c r="F397" s="35">
        <v>13118000</v>
      </c>
      <c r="G397" s="31"/>
      <c r="H397" s="99">
        <v>41012</v>
      </c>
      <c r="I397" s="60"/>
      <c r="J397" s="87" t="s">
        <v>143</v>
      </c>
      <c r="K397" s="87" t="s">
        <v>19</v>
      </c>
    </row>
    <row r="398" spans="1:11" s="22" customFormat="1" ht="36.950000000000003" customHeight="1">
      <c r="A398" s="31" t="s">
        <v>274</v>
      </c>
      <c r="B398" s="40" t="s">
        <v>678</v>
      </c>
      <c r="C398" s="33" t="s">
        <v>760</v>
      </c>
      <c r="D398" s="34" t="s">
        <v>760</v>
      </c>
      <c r="E398" s="32" t="s">
        <v>689</v>
      </c>
      <c r="F398" s="35">
        <v>15899000</v>
      </c>
      <c r="G398" s="31"/>
      <c r="H398" s="99">
        <v>41012</v>
      </c>
      <c r="I398" s="60"/>
      <c r="J398" s="87" t="s">
        <v>143</v>
      </c>
      <c r="K398" s="87" t="s">
        <v>19</v>
      </c>
    </row>
    <row r="399" spans="1:11" s="22" customFormat="1" ht="36.950000000000003" customHeight="1">
      <c r="A399" s="31" t="s">
        <v>274</v>
      </c>
      <c r="B399" s="40" t="s">
        <v>678</v>
      </c>
      <c r="C399" s="33" t="s">
        <v>761</v>
      </c>
      <c r="D399" s="34" t="s">
        <v>761</v>
      </c>
      <c r="E399" s="32" t="s">
        <v>680</v>
      </c>
      <c r="F399" s="35">
        <v>4024000</v>
      </c>
      <c r="G399" s="31"/>
      <c r="H399" s="99">
        <v>41012</v>
      </c>
      <c r="I399" s="60"/>
      <c r="J399" s="87" t="s">
        <v>143</v>
      </c>
      <c r="K399" s="87" t="s">
        <v>19</v>
      </c>
    </row>
    <row r="400" spans="1:11" s="22" customFormat="1" ht="36.950000000000003" customHeight="1">
      <c r="A400" s="31" t="s">
        <v>274</v>
      </c>
      <c r="B400" s="40" t="s">
        <v>678</v>
      </c>
      <c r="C400" s="33" t="s">
        <v>762</v>
      </c>
      <c r="D400" s="34" t="s">
        <v>762</v>
      </c>
      <c r="E400" s="32" t="s">
        <v>680</v>
      </c>
      <c r="F400" s="35">
        <v>70551000</v>
      </c>
      <c r="G400" s="31"/>
      <c r="H400" s="99">
        <v>41012</v>
      </c>
      <c r="I400" s="60"/>
      <c r="J400" s="87" t="s">
        <v>143</v>
      </c>
      <c r="K400" s="87" t="s">
        <v>19</v>
      </c>
    </row>
    <row r="401" spans="1:11" s="22" customFormat="1" ht="36.950000000000003" customHeight="1">
      <c r="A401" s="31" t="s">
        <v>274</v>
      </c>
      <c r="B401" s="40" t="s">
        <v>678</v>
      </c>
      <c r="C401" s="33" t="s">
        <v>762</v>
      </c>
      <c r="D401" s="34" t="s">
        <v>762</v>
      </c>
      <c r="E401" s="32" t="s">
        <v>681</v>
      </c>
      <c r="F401" s="35">
        <v>23701000</v>
      </c>
      <c r="G401" s="31"/>
      <c r="H401" s="99">
        <v>41012</v>
      </c>
      <c r="I401" s="60"/>
      <c r="J401" s="87" t="s">
        <v>143</v>
      </c>
      <c r="K401" s="87" t="s">
        <v>19</v>
      </c>
    </row>
    <row r="402" spans="1:11" s="22" customFormat="1" ht="36.950000000000003" customHeight="1">
      <c r="A402" s="31" t="s">
        <v>274</v>
      </c>
      <c r="B402" s="40" t="s">
        <v>678</v>
      </c>
      <c r="C402" s="33" t="s">
        <v>762</v>
      </c>
      <c r="D402" s="34" t="s">
        <v>762</v>
      </c>
      <c r="E402" s="32" t="s">
        <v>689</v>
      </c>
      <c r="F402" s="35">
        <v>45793000</v>
      </c>
      <c r="G402" s="31"/>
      <c r="H402" s="99">
        <v>41012</v>
      </c>
      <c r="I402" s="60"/>
      <c r="J402" s="87" t="s">
        <v>143</v>
      </c>
      <c r="K402" s="87" t="s">
        <v>19</v>
      </c>
    </row>
    <row r="403" spans="1:11" s="22" customFormat="1" ht="36.950000000000003" customHeight="1">
      <c r="A403" s="31" t="s">
        <v>274</v>
      </c>
      <c r="B403" s="40" t="s">
        <v>678</v>
      </c>
      <c r="C403" s="33" t="s">
        <v>763</v>
      </c>
      <c r="D403" s="34" t="s">
        <v>762</v>
      </c>
      <c r="E403" s="32" t="s">
        <v>691</v>
      </c>
      <c r="F403" s="35">
        <v>2516593</v>
      </c>
      <c r="G403" s="31"/>
      <c r="H403" s="99">
        <v>41364</v>
      </c>
      <c r="I403" s="60"/>
      <c r="J403" s="87" t="s">
        <v>143</v>
      </c>
      <c r="K403" s="87" t="s">
        <v>19</v>
      </c>
    </row>
    <row r="404" spans="1:11" s="22" customFormat="1" ht="36.950000000000003" customHeight="1">
      <c r="A404" s="31" t="s">
        <v>274</v>
      </c>
      <c r="B404" s="40" t="s">
        <v>678</v>
      </c>
      <c r="C404" s="33" t="s">
        <v>764</v>
      </c>
      <c r="D404" s="34" t="s">
        <v>764</v>
      </c>
      <c r="E404" s="32" t="s">
        <v>680</v>
      </c>
      <c r="F404" s="35">
        <v>2477000</v>
      </c>
      <c r="G404" s="31"/>
      <c r="H404" s="99">
        <v>41012</v>
      </c>
      <c r="I404" s="60"/>
      <c r="J404" s="87" t="s">
        <v>143</v>
      </c>
      <c r="K404" s="87" t="s">
        <v>19</v>
      </c>
    </row>
    <row r="405" spans="1:11" s="22" customFormat="1" ht="36.950000000000003" customHeight="1">
      <c r="A405" s="31" t="s">
        <v>274</v>
      </c>
      <c r="B405" s="40" t="s">
        <v>678</v>
      </c>
      <c r="C405" s="33" t="s">
        <v>764</v>
      </c>
      <c r="D405" s="34" t="s">
        <v>764</v>
      </c>
      <c r="E405" s="32" t="s">
        <v>681</v>
      </c>
      <c r="F405" s="35">
        <v>7530000</v>
      </c>
      <c r="G405" s="31"/>
      <c r="H405" s="99">
        <v>41012</v>
      </c>
      <c r="I405" s="60"/>
      <c r="J405" s="87" t="s">
        <v>143</v>
      </c>
      <c r="K405" s="87" t="s">
        <v>19</v>
      </c>
    </row>
    <row r="406" spans="1:11" s="22" customFormat="1" ht="36.950000000000003" customHeight="1">
      <c r="A406" s="31" t="s">
        <v>274</v>
      </c>
      <c r="B406" s="40" t="s">
        <v>678</v>
      </c>
      <c r="C406" s="33" t="s">
        <v>765</v>
      </c>
      <c r="D406" s="34" t="s">
        <v>765</v>
      </c>
      <c r="E406" s="32" t="s">
        <v>681</v>
      </c>
      <c r="F406" s="35">
        <v>4681000</v>
      </c>
      <c r="G406" s="31"/>
      <c r="H406" s="99">
        <v>41012</v>
      </c>
      <c r="I406" s="60"/>
      <c r="J406" s="87" t="s">
        <v>143</v>
      </c>
      <c r="K406" s="87" t="s">
        <v>19</v>
      </c>
    </row>
    <row r="407" spans="1:11" s="22" customFormat="1" ht="36.950000000000003" customHeight="1">
      <c r="A407" s="31" t="s">
        <v>274</v>
      </c>
      <c r="B407" s="40" t="s">
        <v>678</v>
      </c>
      <c r="C407" s="33" t="s">
        <v>766</v>
      </c>
      <c r="D407" s="34" t="s">
        <v>766</v>
      </c>
      <c r="E407" s="32" t="s">
        <v>680</v>
      </c>
      <c r="F407" s="35">
        <v>5407000</v>
      </c>
      <c r="G407" s="31"/>
      <c r="H407" s="99">
        <v>41012</v>
      </c>
      <c r="I407" s="60"/>
      <c r="J407" s="87" t="s">
        <v>143</v>
      </c>
      <c r="K407" s="87" t="s">
        <v>19</v>
      </c>
    </row>
    <row r="408" spans="1:11" s="22" customFormat="1" ht="36.950000000000003" customHeight="1">
      <c r="A408" s="31" t="s">
        <v>274</v>
      </c>
      <c r="B408" s="40" t="s">
        <v>678</v>
      </c>
      <c r="C408" s="33" t="s">
        <v>766</v>
      </c>
      <c r="D408" s="34" t="s">
        <v>766</v>
      </c>
      <c r="E408" s="32" t="s">
        <v>681</v>
      </c>
      <c r="F408" s="35">
        <v>870000</v>
      </c>
      <c r="G408" s="31"/>
      <c r="H408" s="99">
        <v>41012</v>
      </c>
      <c r="I408" s="60"/>
      <c r="J408" s="87" t="s">
        <v>143</v>
      </c>
      <c r="K408" s="87" t="s">
        <v>19</v>
      </c>
    </row>
    <row r="409" spans="1:11" s="22" customFormat="1" ht="36.950000000000003" customHeight="1">
      <c r="A409" s="31" t="s">
        <v>274</v>
      </c>
      <c r="B409" s="40" t="s">
        <v>678</v>
      </c>
      <c r="C409" s="33" t="s">
        <v>767</v>
      </c>
      <c r="D409" s="34" t="s">
        <v>767</v>
      </c>
      <c r="E409" s="32" t="s">
        <v>681</v>
      </c>
      <c r="F409" s="35">
        <v>1223000</v>
      </c>
      <c r="G409" s="31"/>
      <c r="H409" s="99">
        <v>41012</v>
      </c>
      <c r="I409" s="60"/>
      <c r="J409" s="87" t="s">
        <v>143</v>
      </c>
      <c r="K409" s="87" t="s">
        <v>19</v>
      </c>
    </row>
    <row r="410" spans="1:11" s="22" customFormat="1" ht="36.950000000000003" customHeight="1">
      <c r="A410" s="31" t="s">
        <v>274</v>
      </c>
      <c r="B410" s="40" t="s">
        <v>678</v>
      </c>
      <c r="C410" s="33" t="s">
        <v>768</v>
      </c>
      <c r="D410" s="34" t="s">
        <v>768</v>
      </c>
      <c r="E410" s="32" t="s">
        <v>680</v>
      </c>
      <c r="F410" s="35">
        <v>5550000</v>
      </c>
      <c r="G410" s="31"/>
      <c r="H410" s="99">
        <v>41012</v>
      </c>
      <c r="I410" s="60"/>
      <c r="J410" s="87" t="s">
        <v>143</v>
      </c>
      <c r="K410" s="87" t="s">
        <v>19</v>
      </c>
    </row>
    <row r="411" spans="1:11" s="22" customFormat="1" ht="36.950000000000003" customHeight="1">
      <c r="A411" s="31" t="s">
        <v>274</v>
      </c>
      <c r="B411" s="40" t="s">
        <v>678</v>
      </c>
      <c r="C411" s="33" t="s">
        <v>769</v>
      </c>
      <c r="D411" s="34" t="s">
        <v>769</v>
      </c>
      <c r="E411" s="32" t="s">
        <v>680</v>
      </c>
      <c r="F411" s="35">
        <v>10368000</v>
      </c>
      <c r="G411" s="31"/>
      <c r="H411" s="99">
        <v>41012</v>
      </c>
      <c r="I411" s="60"/>
      <c r="J411" s="87" t="s">
        <v>143</v>
      </c>
      <c r="K411" s="87" t="s">
        <v>19</v>
      </c>
    </row>
    <row r="412" spans="1:11" s="22" customFormat="1" ht="36.950000000000003" customHeight="1">
      <c r="A412" s="31" t="s">
        <v>274</v>
      </c>
      <c r="B412" s="40" t="s">
        <v>678</v>
      </c>
      <c r="C412" s="33" t="s">
        <v>770</v>
      </c>
      <c r="D412" s="34" t="s">
        <v>770</v>
      </c>
      <c r="E412" s="32" t="s">
        <v>680</v>
      </c>
      <c r="F412" s="35">
        <v>3008000</v>
      </c>
      <c r="G412" s="31"/>
      <c r="H412" s="99">
        <v>41012</v>
      </c>
      <c r="I412" s="60"/>
      <c r="J412" s="87" t="s">
        <v>143</v>
      </c>
      <c r="K412" s="87" t="s">
        <v>19</v>
      </c>
    </row>
    <row r="413" spans="1:11" s="22" customFormat="1" ht="48.75" customHeight="1">
      <c r="A413" s="31" t="s">
        <v>274</v>
      </c>
      <c r="B413" s="40" t="s">
        <v>678</v>
      </c>
      <c r="C413" s="33" t="s">
        <v>771</v>
      </c>
      <c r="D413" s="34" t="s">
        <v>772</v>
      </c>
      <c r="E413" s="32" t="s">
        <v>680</v>
      </c>
      <c r="F413" s="35">
        <v>2263000</v>
      </c>
      <c r="G413" s="31"/>
      <c r="H413" s="99">
        <v>41012</v>
      </c>
      <c r="I413" s="60"/>
      <c r="J413" s="87" t="s">
        <v>143</v>
      </c>
      <c r="K413" s="87" t="s">
        <v>19</v>
      </c>
    </row>
    <row r="414" spans="1:11" s="22" customFormat="1" ht="36.950000000000003" customHeight="1">
      <c r="A414" s="31" t="s">
        <v>274</v>
      </c>
      <c r="B414" s="40" t="s">
        <v>678</v>
      </c>
      <c r="C414" s="33" t="s">
        <v>773</v>
      </c>
      <c r="D414" s="34" t="s">
        <v>773</v>
      </c>
      <c r="E414" s="32" t="s">
        <v>680</v>
      </c>
      <c r="F414" s="35">
        <v>358000</v>
      </c>
      <c r="G414" s="31"/>
      <c r="H414" s="99">
        <v>41012</v>
      </c>
      <c r="I414" s="60"/>
      <c r="J414" s="87" t="s">
        <v>143</v>
      </c>
      <c r="K414" s="87" t="s">
        <v>19</v>
      </c>
    </row>
    <row r="415" spans="1:11" s="22" customFormat="1" ht="36.950000000000003" customHeight="1">
      <c r="A415" s="31" t="s">
        <v>274</v>
      </c>
      <c r="B415" s="40" t="s">
        <v>678</v>
      </c>
      <c r="C415" s="33" t="s">
        <v>774</v>
      </c>
      <c r="D415" s="34" t="s">
        <v>775</v>
      </c>
      <c r="E415" s="32" t="s">
        <v>680</v>
      </c>
      <c r="F415" s="35">
        <v>1557000</v>
      </c>
      <c r="G415" s="31"/>
      <c r="H415" s="99">
        <v>41012</v>
      </c>
      <c r="I415" s="60"/>
      <c r="J415" s="87" t="s">
        <v>143</v>
      </c>
      <c r="K415" s="87" t="s">
        <v>19</v>
      </c>
    </row>
    <row r="416" spans="1:11" s="22" customFormat="1" ht="36.950000000000003" customHeight="1">
      <c r="A416" s="31" t="s">
        <v>274</v>
      </c>
      <c r="B416" s="40" t="s">
        <v>678</v>
      </c>
      <c r="C416" s="33" t="s">
        <v>776</v>
      </c>
      <c r="D416" s="34" t="s">
        <v>777</v>
      </c>
      <c r="E416" s="32" t="s">
        <v>680</v>
      </c>
      <c r="F416" s="35">
        <v>890000</v>
      </c>
      <c r="G416" s="31"/>
      <c r="H416" s="99">
        <v>41012</v>
      </c>
      <c r="I416" s="60"/>
      <c r="J416" s="87" t="s">
        <v>18</v>
      </c>
      <c r="K416" s="87" t="s">
        <v>19</v>
      </c>
    </row>
    <row r="417" spans="1:11" s="22" customFormat="1" ht="36.950000000000003" customHeight="1">
      <c r="A417" s="31" t="s">
        <v>274</v>
      </c>
      <c r="B417" s="40" t="s">
        <v>678</v>
      </c>
      <c r="C417" s="33" t="s">
        <v>778</v>
      </c>
      <c r="D417" s="34" t="s">
        <v>779</v>
      </c>
      <c r="E417" s="32" t="s">
        <v>680</v>
      </c>
      <c r="F417" s="35">
        <v>31382000</v>
      </c>
      <c r="G417" s="31"/>
      <c r="H417" s="99">
        <v>41012</v>
      </c>
      <c r="I417" s="60"/>
      <c r="J417" s="87" t="s">
        <v>18</v>
      </c>
      <c r="K417" s="87" t="s">
        <v>19</v>
      </c>
    </row>
    <row r="418" spans="1:11" s="22" customFormat="1" ht="36.950000000000003" customHeight="1">
      <c r="A418" s="31" t="s">
        <v>274</v>
      </c>
      <c r="B418" s="40" t="s">
        <v>678</v>
      </c>
      <c r="C418" s="33" t="s">
        <v>778</v>
      </c>
      <c r="D418" s="34" t="s">
        <v>779</v>
      </c>
      <c r="E418" s="32" t="s">
        <v>681</v>
      </c>
      <c r="F418" s="35">
        <v>11467000</v>
      </c>
      <c r="G418" s="31"/>
      <c r="H418" s="99">
        <v>41012</v>
      </c>
      <c r="I418" s="60"/>
      <c r="J418" s="87" t="s">
        <v>18</v>
      </c>
      <c r="K418" s="87" t="s">
        <v>19</v>
      </c>
    </row>
    <row r="419" spans="1:11" s="22" customFormat="1" ht="36.950000000000003" customHeight="1">
      <c r="A419" s="31" t="s">
        <v>274</v>
      </c>
      <c r="B419" s="40" t="s">
        <v>678</v>
      </c>
      <c r="C419" s="33" t="s">
        <v>778</v>
      </c>
      <c r="D419" s="34" t="s">
        <v>779</v>
      </c>
      <c r="E419" s="32" t="s">
        <v>689</v>
      </c>
      <c r="F419" s="35">
        <v>5506000</v>
      </c>
      <c r="G419" s="31"/>
      <c r="H419" s="99">
        <v>41012</v>
      </c>
      <c r="I419" s="60"/>
      <c r="J419" s="87" t="s">
        <v>18</v>
      </c>
      <c r="K419" s="87" t="s">
        <v>19</v>
      </c>
    </row>
    <row r="420" spans="1:11" s="22" customFormat="1" ht="36.950000000000003" customHeight="1">
      <c r="A420" s="31" t="s">
        <v>274</v>
      </c>
      <c r="B420" s="40" t="s">
        <v>678</v>
      </c>
      <c r="C420" s="33" t="s">
        <v>780</v>
      </c>
      <c r="D420" s="34" t="s">
        <v>779</v>
      </c>
      <c r="E420" s="32" t="s">
        <v>691</v>
      </c>
      <c r="F420" s="35">
        <v>27861457</v>
      </c>
      <c r="G420" s="31"/>
      <c r="H420" s="99">
        <v>41364</v>
      </c>
      <c r="I420" s="60"/>
      <c r="J420" s="87" t="s">
        <v>28</v>
      </c>
      <c r="K420" s="87" t="s">
        <v>19</v>
      </c>
    </row>
    <row r="421" spans="1:11" s="22" customFormat="1" ht="36.950000000000003" customHeight="1">
      <c r="A421" s="31" t="s">
        <v>274</v>
      </c>
      <c r="B421" s="40" t="s">
        <v>678</v>
      </c>
      <c r="C421" s="33" t="s">
        <v>781</v>
      </c>
      <c r="D421" s="34" t="s">
        <v>782</v>
      </c>
      <c r="E421" s="32" t="s">
        <v>680</v>
      </c>
      <c r="F421" s="35">
        <v>632000</v>
      </c>
      <c r="G421" s="31"/>
      <c r="H421" s="99">
        <v>41012</v>
      </c>
      <c r="I421" s="60"/>
      <c r="J421" s="87" t="s">
        <v>18</v>
      </c>
      <c r="K421" s="87" t="s">
        <v>19</v>
      </c>
    </row>
    <row r="422" spans="1:11" s="22" customFormat="1" ht="36.950000000000003" customHeight="1">
      <c r="A422" s="31" t="s">
        <v>274</v>
      </c>
      <c r="B422" s="40" t="s">
        <v>678</v>
      </c>
      <c r="C422" s="33" t="s">
        <v>783</v>
      </c>
      <c r="D422" s="34" t="s">
        <v>784</v>
      </c>
      <c r="E422" s="32" t="s">
        <v>680</v>
      </c>
      <c r="F422" s="35">
        <v>511000</v>
      </c>
      <c r="G422" s="31"/>
      <c r="H422" s="99">
        <v>41012</v>
      </c>
      <c r="I422" s="60"/>
      <c r="J422" s="87" t="s">
        <v>18</v>
      </c>
      <c r="K422" s="87" t="s">
        <v>19</v>
      </c>
    </row>
    <row r="423" spans="1:11" s="22" customFormat="1" ht="36.950000000000003" customHeight="1">
      <c r="A423" s="31" t="s">
        <v>274</v>
      </c>
      <c r="B423" s="40" t="s">
        <v>678</v>
      </c>
      <c r="C423" s="33" t="s">
        <v>785</v>
      </c>
      <c r="D423" s="34" t="s">
        <v>786</v>
      </c>
      <c r="E423" s="32" t="s">
        <v>680</v>
      </c>
      <c r="F423" s="35">
        <v>3249000</v>
      </c>
      <c r="G423" s="31"/>
      <c r="H423" s="99">
        <v>41012</v>
      </c>
      <c r="I423" s="60"/>
      <c r="J423" s="87" t="s">
        <v>18</v>
      </c>
      <c r="K423" s="87" t="s">
        <v>19</v>
      </c>
    </row>
    <row r="424" spans="1:11" s="22" customFormat="1" ht="36.950000000000003" customHeight="1">
      <c r="A424" s="31" t="s">
        <v>274</v>
      </c>
      <c r="B424" s="40" t="s">
        <v>678</v>
      </c>
      <c r="C424" s="33" t="s">
        <v>787</v>
      </c>
      <c r="D424" s="34" t="s">
        <v>788</v>
      </c>
      <c r="E424" s="32" t="s">
        <v>680</v>
      </c>
      <c r="F424" s="35">
        <v>2277000</v>
      </c>
      <c r="G424" s="31"/>
      <c r="H424" s="99">
        <v>41012</v>
      </c>
      <c r="I424" s="60"/>
      <c r="J424" s="87" t="s">
        <v>18</v>
      </c>
      <c r="K424" s="87" t="s">
        <v>19</v>
      </c>
    </row>
    <row r="425" spans="1:11" s="22" customFormat="1" ht="36.950000000000003" customHeight="1">
      <c r="A425" s="31" t="s">
        <v>274</v>
      </c>
      <c r="B425" s="40" t="s">
        <v>678</v>
      </c>
      <c r="C425" s="33" t="s">
        <v>787</v>
      </c>
      <c r="D425" s="34" t="s">
        <v>788</v>
      </c>
      <c r="E425" s="32" t="s">
        <v>681</v>
      </c>
      <c r="F425" s="35">
        <v>6000000</v>
      </c>
      <c r="G425" s="31"/>
      <c r="H425" s="99">
        <v>41012</v>
      </c>
      <c r="I425" s="60"/>
      <c r="J425" s="87" t="s">
        <v>18</v>
      </c>
      <c r="K425" s="87" t="s">
        <v>19</v>
      </c>
    </row>
    <row r="426" spans="1:11" s="22" customFormat="1" ht="36.950000000000003" customHeight="1">
      <c r="A426" s="31" t="s">
        <v>274</v>
      </c>
      <c r="B426" s="40" t="s">
        <v>678</v>
      </c>
      <c r="C426" s="33" t="s">
        <v>789</v>
      </c>
      <c r="D426" s="34" t="s">
        <v>790</v>
      </c>
      <c r="E426" s="32" t="s">
        <v>680</v>
      </c>
      <c r="F426" s="35">
        <v>4231000</v>
      </c>
      <c r="G426" s="31"/>
      <c r="H426" s="99">
        <v>41012</v>
      </c>
      <c r="I426" s="60"/>
      <c r="J426" s="87" t="s">
        <v>157</v>
      </c>
      <c r="K426" s="87" t="s">
        <v>19</v>
      </c>
    </row>
    <row r="427" spans="1:11" s="22" customFormat="1" ht="36.950000000000003" customHeight="1">
      <c r="A427" s="31" t="s">
        <v>274</v>
      </c>
      <c r="B427" s="40" t="s">
        <v>678</v>
      </c>
      <c r="C427" s="33" t="s">
        <v>791</v>
      </c>
      <c r="D427" s="34" t="s">
        <v>792</v>
      </c>
      <c r="E427" s="32" t="s">
        <v>680</v>
      </c>
      <c r="F427" s="35">
        <v>4910000</v>
      </c>
      <c r="G427" s="31"/>
      <c r="H427" s="99">
        <v>41012</v>
      </c>
      <c r="I427" s="60"/>
      <c r="J427" s="87" t="s">
        <v>157</v>
      </c>
      <c r="K427" s="87" t="s">
        <v>19</v>
      </c>
    </row>
    <row r="428" spans="1:11" s="22" customFormat="1" ht="36.950000000000003" customHeight="1">
      <c r="A428" s="31" t="s">
        <v>274</v>
      </c>
      <c r="B428" s="40" t="s">
        <v>678</v>
      </c>
      <c r="C428" s="33" t="s">
        <v>791</v>
      </c>
      <c r="D428" s="34" t="s">
        <v>792</v>
      </c>
      <c r="E428" s="32" t="s">
        <v>689</v>
      </c>
      <c r="F428" s="35">
        <v>41611000</v>
      </c>
      <c r="G428" s="31"/>
      <c r="H428" s="99">
        <v>41012</v>
      </c>
      <c r="I428" s="60"/>
      <c r="J428" s="87" t="s">
        <v>157</v>
      </c>
      <c r="K428" s="87" t="s">
        <v>19</v>
      </c>
    </row>
    <row r="429" spans="1:11" s="22" customFormat="1" ht="36.950000000000003" customHeight="1">
      <c r="A429" s="31" t="s">
        <v>274</v>
      </c>
      <c r="B429" s="40" t="s">
        <v>678</v>
      </c>
      <c r="C429" s="33" t="s">
        <v>793</v>
      </c>
      <c r="D429" s="34" t="s">
        <v>794</v>
      </c>
      <c r="E429" s="32" t="s">
        <v>680</v>
      </c>
      <c r="F429" s="35">
        <v>5833000</v>
      </c>
      <c r="G429" s="31"/>
      <c r="H429" s="99">
        <v>41012</v>
      </c>
      <c r="I429" s="60"/>
      <c r="J429" s="87" t="s">
        <v>157</v>
      </c>
      <c r="K429" s="87" t="s">
        <v>19</v>
      </c>
    </row>
    <row r="430" spans="1:11" s="22" customFormat="1" ht="36.950000000000003" customHeight="1">
      <c r="A430" s="31" t="s">
        <v>274</v>
      </c>
      <c r="B430" s="40" t="s">
        <v>678</v>
      </c>
      <c r="C430" s="33" t="s">
        <v>793</v>
      </c>
      <c r="D430" s="34" t="s">
        <v>794</v>
      </c>
      <c r="E430" s="32" t="s">
        <v>681</v>
      </c>
      <c r="F430" s="35">
        <v>2350000</v>
      </c>
      <c r="G430" s="31"/>
      <c r="H430" s="99">
        <v>41012</v>
      </c>
      <c r="I430" s="60"/>
      <c r="J430" s="87" t="s">
        <v>157</v>
      </c>
      <c r="K430" s="87" t="s">
        <v>19</v>
      </c>
    </row>
    <row r="431" spans="1:11" s="22" customFormat="1" ht="47.85" customHeight="1">
      <c r="A431" s="31" t="s">
        <v>274</v>
      </c>
      <c r="B431" s="40" t="s">
        <v>678</v>
      </c>
      <c r="C431" s="33" t="s">
        <v>795</v>
      </c>
      <c r="D431" s="34" t="s">
        <v>796</v>
      </c>
      <c r="E431" s="32" t="s">
        <v>680</v>
      </c>
      <c r="F431" s="35">
        <v>3587000</v>
      </c>
      <c r="G431" s="31"/>
      <c r="H431" s="99">
        <v>41012</v>
      </c>
      <c r="I431" s="60"/>
      <c r="J431" s="87" t="s">
        <v>18</v>
      </c>
      <c r="K431" s="87" t="s">
        <v>19</v>
      </c>
    </row>
    <row r="432" spans="1:11" s="22" customFormat="1" ht="37.35" customHeight="1">
      <c r="A432" s="31" t="s">
        <v>274</v>
      </c>
      <c r="B432" s="40" t="s">
        <v>797</v>
      </c>
      <c r="C432" s="33" t="s">
        <v>798</v>
      </c>
      <c r="D432" s="34" t="s">
        <v>369</v>
      </c>
      <c r="E432" s="32" t="s">
        <v>799</v>
      </c>
      <c r="F432" s="35">
        <v>922000</v>
      </c>
      <c r="G432" s="31"/>
      <c r="H432" s="99">
        <v>41065</v>
      </c>
      <c r="I432" s="31"/>
      <c r="J432" s="131" t="s">
        <v>251</v>
      </c>
      <c r="K432" s="127" t="s">
        <v>311</v>
      </c>
    </row>
    <row r="433" spans="1:11" s="22" customFormat="1" ht="40.700000000000003" customHeight="1">
      <c r="A433" s="31" t="s">
        <v>274</v>
      </c>
      <c r="B433" s="40" t="s">
        <v>797</v>
      </c>
      <c r="C433" s="33" t="s">
        <v>800</v>
      </c>
      <c r="D433" s="34" t="s">
        <v>801</v>
      </c>
      <c r="E433" s="32" t="s">
        <v>799</v>
      </c>
      <c r="F433" s="35">
        <v>411000</v>
      </c>
      <c r="G433" s="31"/>
      <c r="H433" s="99">
        <v>41075</v>
      </c>
      <c r="I433" s="31"/>
      <c r="J433" s="131" t="s">
        <v>251</v>
      </c>
      <c r="K433" s="127" t="s">
        <v>311</v>
      </c>
    </row>
    <row r="434" spans="1:11" s="22" customFormat="1" ht="39.4" customHeight="1">
      <c r="A434" s="31" t="s">
        <v>274</v>
      </c>
      <c r="B434" s="40" t="s">
        <v>797</v>
      </c>
      <c r="C434" s="33" t="s">
        <v>800</v>
      </c>
      <c r="D434" s="34" t="s">
        <v>801</v>
      </c>
      <c r="E434" s="32" t="s">
        <v>799</v>
      </c>
      <c r="F434" s="35">
        <v>309000</v>
      </c>
      <c r="G434" s="31"/>
      <c r="H434" s="99">
        <v>41075</v>
      </c>
      <c r="I434" s="31"/>
      <c r="J434" s="131" t="s">
        <v>251</v>
      </c>
      <c r="K434" s="127" t="s">
        <v>311</v>
      </c>
    </row>
    <row r="435" spans="1:11" s="22" customFormat="1" ht="36" customHeight="1">
      <c r="A435" s="31" t="s">
        <v>274</v>
      </c>
      <c r="B435" s="40" t="s">
        <v>797</v>
      </c>
      <c r="C435" s="33" t="s">
        <v>802</v>
      </c>
      <c r="D435" s="34" t="s">
        <v>803</v>
      </c>
      <c r="E435" s="32" t="s">
        <v>799</v>
      </c>
      <c r="F435" s="35">
        <v>1905000</v>
      </c>
      <c r="G435" s="31"/>
      <c r="H435" s="99">
        <v>41082</v>
      </c>
      <c r="I435" s="31"/>
      <c r="J435" s="131" t="s">
        <v>208</v>
      </c>
      <c r="K435" s="127" t="s">
        <v>311</v>
      </c>
    </row>
    <row r="436" spans="1:11" s="22" customFormat="1" ht="38.65" customHeight="1">
      <c r="A436" s="31" t="s">
        <v>274</v>
      </c>
      <c r="B436" s="40" t="s">
        <v>797</v>
      </c>
      <c r="C436" s="33" t="s">
        <v>804</v>
      </c>
      <c r="D436" s="34" t="s">
        <v>805</v>
      </c>
      <c r="E436" s="32" t="s">
        <v>799</v>
      </c>
      <c r="F436" s="35">
        <v>665000</v>
      </c>
      <c r="G436" s="31"/>
      <c r="H436" s="99">
        <v>41089</v>
      </c>
      <c r="I436" s="31"/>
      <c r="J436" s="87" t="s">
        <v>28</v>
      </c>
      <c r="K436" s="127" t="s">
        <v>311</v>
      </c>
    </row>
    <row r="437" spans="1:11" s="22" customFormat="1" ht="40.700000000000003" customHeight="1">
      <c r="A437" s="31" t="s">
        <v>274</v>
      </c>
      <c r="B437" s="40" t="s">
        <v>797</v>
      </c>
      <c r="C437" s="33" t="s">
        <v>806</v>
      </c>
      <c r="D437" s="34" t="s">
        <v>807</v>
      </c>
      <c r="E437" s="32" t="s">
        <v>799</v>
      </c>
      <c r="F437" s="35">
        <v>1226000</v>
      </c>
      <c r="G437" s="31"/>
      <c r="H437" s="99">
        <v>41107</v>
      </c>
      <c r="I437" s="31"/>
      <c r="J437" s="87" t="s">
        <v>28</v>
      </c>
      <c r="K437" s="127" t="s">
        <v>311</v>
      </c>
    </row>
    <row r="438" spans="1:11" s="22" customFormat="1" ht="37.35" customHeight="1">
      <c r="A438" s="31" t="s">
        <v>274</v>
      </c>
      <c r="B438" s="40" t="s">
        <v>797</v>
      </c>
      <c r="C438" s="33" t="s">
        <v>808</v>
      </c>
      <c r="D438" s="34" t="s">
        <v>807</v>
      </c>
      <c r="E438" s="32" t="s">
        <v>809</v>
      </c>
      <c r="F438" s="35">
        <v>303000</v>
      </c>
      <c r="G438" s="31"/>
      <c r="H438" s="99">
        <v>41122</v>
      </c>
      <c r="I438" s="31"/>
      <c r="J438" s="87" t="s">
        <v>28</v>
      </c>
      <c r="K438" s="127" t="s">
        <v>311</v>
      </c>
    </row>
    <row r="439" spans="1:11" s="22" customFormat="1" ht="36" customHeight="1">
      <c r="A439" s="31" t="s">
        <v>274</v>
      </c>
      <c r="B439" s="40" t="s">
        <v>797</v>
      </c>
      <c r="C439" s="33" t="s">
        <v>810</v>
      </c>
      <c r="D439" s="34" t="s">
        <v>811</v>
      </c>
      <c r="E439" s="32" t="s">
        <v>799</v>
      </c>
      <c r="F439" s="35">
        <v>5105000</v>
      </c>
      <c r="G439" s="31"/>
      <c r="H439" s="99">
        <v>41128</v>
      </c>
      <c r="I439" s="31"/>
      <c r="J439" s="131" t="s">
        <v>251</v>
      </c>
      <c r="K439" s="127" t="s">
        <v>311</v>
      </c>
    </row>
    <row r="440" spans="1:11" s="22" customFormat="1" ht="35.450000000000003" customHeight="1">
      <c r="A440" s="31" t="s">
        <v>274</v>
      </c>
      <c r="B440" s="40" t="s">
        <v>797</v>
      </c>
      <c r="C440" s="33" t="s">
        <v>812</v>
      </c>
      <c r="D440" s="34" t="s">
        <v>813</v>
      </c>
      <c r="E440" s="32" t="s">
        <v>799</v>
      </c>
      <c r="F440" s="35">
        <v>616000</v>
      </c>
      <c r="G440" s="31"/>
      <c r="H440" s="99">
        <v>41142</v>
      </c>
      <c r="I440" s="31"/>
      <c r="J440" s="87" t="s">
        <v>28</v>
      </c>
      <c r="K440" s="127" t="s">
        <v>311</v>
      </c>
    </row>
    <row r="441" spans="1:11" s="22" customFormat="1" ht="38.1" customHeight="1">
      <c r="A441" s="31" t="s">
        <v>274</v>
      </c>
      <c r="B441" s="40" t="s">
        <v>797</v>
      </c>
      <c r="C441" s="33" t="s">
        <v>814</v>
      </c>
      <c r="D441" s="34" t="s">
        <v>815</v>
      </c>
      <c r="E441" s="32" t="s">
        <v>799</v>
      </c>
      <c r="F441" s="35">
        <v>383000</v>
      </c>
      <c r="G441" s="31"/>
      <c r="H441" s="99">
        <v>41149</v>
      </c>
      <c r="I441" s="31"/>
      <c r="J441" s="131" t="s">
        <v>208</v>
      </c>
      <c r="K441" s="127" t="s">
        <v>311</v>
      </c>
    </row>
    <row r="442" spans="1:11" s="22" customFormat="1" ht="38.1" customHeight="1">
      <c r="A442" s="31" t="s">
        <v>274</v>
      </c>
      <c r="B442" s="40" t="s">
        <v>797</v>
      </c>
      <c r="C442" s="33" t="s">
        <v>816</v>
      </c>
      <c r="D442" s="34" t="s">
        <v>815</v>
      </c>
      <c r="E442" s="32" t="s">
        <v>799</v>
      </c>
      <c r="F442" s="35">
        <v>513000</v>
      </c>
      <c r="G442" s="31"/>
      <c r="H442" s="99">
        <v>41149</v>
      </c>
      <c r="I442" s="31"/>
      <c r="J442" s="131" t="s">
        <v>208</v>
      </c>
      <c r="K442" s="127" t="s">
        <v>311</v>
      </c>
    </row>
    <row r="443" spans="1:11" s="22" customFormat="1" ht="38.1" customHeight="1">
      <c r="A443" s="31" t="s">
        <v>274</v>
      </c>
      <c r="B443" s="40" t="s">
        <v>797</v>
      </c>
      <c r="C443" s="33" t="s">
        <v>817</v>
      </c>
      <c r="D443" s="34" t="s">
        <v>818</v>
      </c>
      <c r="E443" s="32" t="s">
        <v>799</v>
      </c>
      <c r="F443" s="35">
        <v>294000</v>
      </c>
      <c r="G443" s="31"/>
      <c r="H443" s="99">
        <v>41159</v>
      </c>
      <c r="I443" s="31"/>
      <c r="J443" s="131" t="s">
        <v>251</v>
      </c>
      <c r="K443" s="127" t="s">
        <v>311</v>
      </c>
    </row>
    <row r="444" spans="1:11" s="22" customFormat="1" ht="38.85" customHeight="1">
      <c r="A444" s="31" t="s">
        <v>274</v>
      </c>
      <c r="B444" s="40" t="s">
        <v>797</v>
      </c>
      <c r="C444" s="33" t="s">
        <v>819</v>
      </c>
      <c r="D444" s="34" t="s">
        <v>820</v>
      </c>
      <c r="E444" s="32" t="s">
        <v>799</v>
      </c>
      <c r="F444" s="35">
        <v>186000</v>
      </c>
      <c r="G444" s="31"/>
      <c r="H444" s="99">
        <v>41176</v>
      </c>
      <c r="I444" s="31"/>
      <c r="J444" s="131" t="s">
        <v>208</v>
      </c>
      <c r="K444" s="127" t="s">
        <v>311</v>
      </c>
    </row>
    <row r="445" spans="1:11" s="22" customFormat="1" ht="38.85" customHeight="1">
      <c r="A445" s="31" t="s">
        <v>274</v>
      </c>
      <c r="B445" s="40" t="s">
        <v>797</v>
      </c>
      <c r="C445" s="33" t="s">
        <v>819</v>
      </c>
      <c r="D445" s="34" t="s">
        <v>820</v>
      </c>
      <c r="E445" s="32" t="s">
        <v>799</v>
      </c>
      <c r="F445" s="35">
        <v>300000</v>
      </c>
      <c r="G445" s="31"/>
      <c r="H445" s="99">
        <v>41176</v>
      </c>
      <c r="I445" s="31"/>
      <c r="J445" s="131" t="s">
        <v>208</v>
      </c>
      <c r="K445" s="127" t="s">
        <v>311</v>
      </c>
    </row>
    <row r="446" spans="1:11" s="22" customFormat="1" ht="38.85" customHeight="1">
      <c r="A446" s="31" t="s">
        <v>274</v>
      </c>
      <c r="B446" s="40" t="s">
        <v>797</v>
      </c>
      <c r="C446" s="33" t="s">
        <v>819</v>
      </c>
      <c r="D446" s="34" t="s">
        <v>820</v>
      </c>
      <c r="E446" s="32" t="s">
        <v>799</v>
      </c>
      <c r="F446" s="35">
        <v>216000</v>
      </c>
      <c r="G446" s="31"/>
      <c r="H446" s="99">
        <v>41176</v>
      </c>
      <c r="I446" s="31"/>
      <c r="J446" s="131" t="s">
        <v>208</v>
      </c>
      <c r="K446" s="127" t="s">
        <v>311</v>
      </c>
    </row>
    <row r="447" spans="1:11" s="22" customFormat="1" ht="38.85" customHeight="1">
      <c r="A447" s="31" t="s">
        <v>274</v>
      </c>
      <c r="B447" s="40" t="s">
        <v>797</v>
      </c>
      <c r="C447" s="33" t="s">
        <v>819</v>
      </c>
      <c r="D447" s="34" t="s">
        <v>820</v>
      </c>
      <c r="E447" s="32" t="s">
        <v>799</v>
      </c>
      <c r="F447" s="35">
        <v>174000</v>
      </c>
      <c r="G447" s="31"/>
      <c r="H447" s="99">
        <v>41176</v>
      </c>
      <c r="I447" s="31"/>
      <c r="J447" s="131" t="s">
        <v>208</v>
      </c>
      <c r="K447" s="127" t="s">
        <v>311</v>
      </c>
    </row>
    <row r="448" spans="1:11" s="22" customFormat="1" ht="38.85" customHeight="1">
      <c r="A448" s="31" t="s">
        <v>274</v>
      </c>
      <c r="B448" s="40" t="s">
        <v>797</v>
      </c>
      <c r="C448" s="33" t="s">
        <v>819</v>
      </c>
      <c r="D448" s="34" t="s">
        <v>820</v>
      </c>
      <c r="E448" s="32" t="s">
        <v>799</v>
      </c>
      <c r="F448" s="35">
        <v>251000</v>
      </c>
      <c r="G448" s="31"/>
      <c r="H448" s="99">
        <v>41176</v>
      </c>
      <c r="I448" s="31"/>
      <c r="J448" s="131" t="s">
        <v>208</v>
      </c>
      <c r="K448" s="127" t="s">
        <v>311</v>
      </c>
    </row>
    <row r="449" spans="1:11" s="22" customFormat="1" ht="38.85" customHeight="1">
      <c r="A449" s="31" t="s">
        <v>274</v>
      </c>
      <c r="B449" s="40" t="s">
        <v>797</v>
      </c>
      <c r="C449" s="33" t="s">
        <v>819</v>
      </c>
      <c r="D449" s="34" t="s">
        <v>820</v>
      </c>
      <c r="E449" s="32" t="s">
        <v>799</v>
      </c>
      <c r="F449" s="35">
        <v>253000</v>
      </c>
      <c r="G449" s="31"/>
      <c r="H449" s="99">
        <v>41176</v>
      </c>
      <c r="I449" s="31"/>
      <c r="J449" s="131" t="s">
        <v>208</v>
      </c>
      <c r="K449" s="127" t="s">
        <v>311</v>
      </c>
    </row>
    <row r="450" spans="1:11" s="22" customFormat="1" ht="38.85" customHeight="1">
      <c r="A450" s="31" t="s">
        <v>274</v>
      </c>
      <c r="B450" s="40" t="s">
        <v>797</v>
      </c>
      <c r="C450" s="33" t="s">
        <v>819</v>
      </c>
      <c r="D450" s="34" t="s">
        <v>820</v>
      </c>
      <c r="E450" s="32" t="s">
        <v>799</v>
      </c>
      <c r="F450" s="35">
        <v>233000</v>
      </c>
      <c r="G450" s="31"/>
      <c r="H450" s="99">
        <v>41176</v>
      </c>
      <c r="I450" s="31"/>
      <c r="J450" s="131" t="s">
        <v>208</v>
      </c>
      <c r="K450" s="127" t="s">
        <v>311</v>
      </c>
    </row>
    <row r="451" spans="1:11" s="22" customFormat="1" ht="38.85" customHeight="1">
      <c r="A451" s="31" t="s">
        <v>274</v>
      </c>
      <c r="B451" s="40" t="s">
        <v>797</v>
      </c>
      <c r="C451" s="33" t="s">
        <v>819</v>
      </c>
      <c r="D451" s="34" t="s">
        <v>820</v>
      </c>
      <c r="E451" s="32" t="s">
        <v>799</v>
      </c>
      <c r="F451" s="35">
        <v>473000</v>
      </c>
      <c r="G451" s="31"/>
      <c r="H451" s="99">
        <v>41176</v>
      </c>
      <c r="I451" s="31"/>
      <c r="J451" s="131" t="s">
        <v>208</v>
      </c>
      <c r="K451" s="127" t="s">
        <v>311</v>
      </c>
    </row>
    <row r="452" spans="1:11" s="22" customFormat="1" ht="38.85" customHeight="1">
      <c r="A452" s="31" t="s">
        <v>274</v>
      </c>
      <c r="B452" s="40" t="s">
        <v>797</v>
      </c>
      <c r="C452" s="33" t="s">
        <v>821</v>
      </c>
      <c r="D452" s="34" t="s">
        <v>822</v>
      </c>
      <c r="E452" s="32" t="s">
        <v>799</v>
      </c>
      <c r="F452" s="35">
        <v>758000</v>
      </c>
      <c r="G452" s="31"/>
      <c r="H452" s="99">
        <v>41198</v>
      </c>
      <c r="I452" s="31"/>
      <c r="J452" s="131" t="s">
        <v>251</v>
      </c>
      <c r="K452" s="127" t="s">
        <v>311</v>
      </c>
    </row>
    <row r="453" spans="1:11" s="22" customFormat="1" ht="38.85" customHeight="1">
      <c r="A453" s="31" t="s">
        <v>274</v>
      </c>
      <c r="B453" s="40" t="s">
        <v>797</v>
      </c>
      <c r="C453" s="33" t="s">
        <v>823</v>
      </c>
      <c r="D453" s="34" t="s">
        <v>824</v>
      </c>
      <c r="E453" s="32" t="s">
        <v>799</v>
      </c>
      <c r="F453" s="35">
        <v>667000</v>
      </c>
      <c r="G453" s="31"/>
      <c r="H453" s="99">
        <v>41206</v>
      </c>
      <c r="I453" s="31"/>
      <c r="J453" s="87" t="s">
        <v>18</v>
      </c>
      <c r="K453" s="127" t="s">
        <v>311</v>
      </c>
    </row>
    <row r="454" spans="1:11" s="22" customFormat="1" ht="38.85" customHeight="1">
      <c r="A454" s="31" t="s">
        <v>274</v>
      </c>
      <c r="B454" s="40" t="s">
        <v>797</v>
      </c>
      <c r="C454" s="33" t="s">
        <v>825</v>
      </c>
      <c r="D454" s="34" t="s">
        <v>824</v>
      </c>
      <c r="E454" s="32" t="s">
        <v>799</v>
      </c>
      <c r="F454" s="35">
        <v>596000</v>
      </c>
      <c r="G454" s="31"/>
      <c r="H454" s="99">
        <v>41206</v>
      </c>
      <c r="I454" s="31"/>
      <c r="J454" s="87" t="s">
        <v>18</v>
      </c>
      <c r="K454" s="127" t="s">
        <v>311</v>
      </c>
    </row>
    <row r="455" spans="1:11" s="22" customFormat="1" ht="38.85" customHeight="1">
      <c r="A455" s="31" t="s">
        <v>274</v>
      </c>
      <c r="B455" s="40" t="s">
        <v>797</v>
      </c>
      <c r="C455" s="33" t="s">
        <v>826</v>
      </c>
      <c r="D455" s="34" t="s">
        <v>827</v>
      </c>
      <c r="E455" s="32" t="s">
        <v>799</v>
      </c>
      <c r="F455" s="35">
        <v>4352000</v>
      </c>
      <c r="G455" s="31"/>
      <c r="H455" s="99">
        <v>41206</v>
      </c>
      <c r="I455" s="31"/>
      <c r="J455" s="87" t="s">
        <v>18</v>
      </c>
      <c r="K455" s="127" t="s">
        <v>311</v>
      </c>
    </row>
    <row r="456" spans="1:11" s="22" customFormat="1" ht="38.85" customHeight="1">
      <c r="A456" s="31" t="s">
        <v>274</v>
      </c>
      <c r="B456" s="40" t="s">
        <v>797</v>
      </c>
      <c r="C456" s="33" t="s">
        <v>828</v>
      </c>
      <c r="D456" s="34" t="s">
        <v>829</v>
      </c>
      <c r="E456" s="32" t="s">
        <v>799</v>
      </c>
      <c r="F456" s="35">
        <v>2471000</v>
      </c>
      <c r="G456" s="31"/>
      <c r="H456" s="99">
        <v>41211</v>
      </c>
      <c r="I456" s="31"/>
      <c r="J456" s="131" t="s">
        <v>208</v>
      </c>
      <c r="K456" s="127" t="s">
        <v>311</v>
      </c>
    </row>
    <row r="457" spans="1:11" s="22" customFormat="1" ht="38.85" customHeight="1">
      <c r="A457" s="31" t="s">
        <v>274</v>
      </c>
      <c r="B457" s="40" t="s">
        <v>797</v>
      </c>
      <c r="C457" s="33" t="s">
        <v>828</v>
      </c>
      <c r="D457" s="34" t="s">
        <v>829</v>
      </c>
      <c r="E457" s="32" t="s">
        <v>799</v>
      </c>
      <c r="F457" s="35">
        <v>1684000</v>
      </c>
      <c r="G457" s="31"/>
      <c r="H457" s="99">
        <v>41211</v>
      </c>
      <c r="I457" s="31"/>
      <c r="J457" s="131" t="s">
        <v>208</v>
      </c>
      <c r="K457" s="127" t="s">
        <v>311</v>
      </c>
    </row>
    <row r="458" spans="1:11" s="22" customFormat="1" ht="38.85" customHeight="1">
      <c r="A458" s="31" t="s">
        <v>274</v>
      </c>
      <c r="B458" s="40" t="s">
        <v>797</v>
      </c>
      <c r="C458" s="34" t="s">
        <v>830</v>
      </c>
      <c r="D458" s="34" t="s">
        <v>831</v>
      </c>
      <c r="E458" s="32" t="s">
        <v>799</v>
      </c>
      <c r="F458" s="35">
        <v>1313000</v>
      </c>
      <c r="G458" s="31"/>
      <c r="H458" s="99">
        <v>41227</v>
      </c>
      <c r="I458" s="31"/>
      <c r="J458" s="131" t="s">
        <v>251</v>
      </c>
      <c r="K458" s="127" t="s">
        <v>311</v>
      </c>
    </row>
    <row r="459" spans="1:11" s="22" customFormat="1" ht="38.85" customHeight="1">
      <c r="A459" s="31" t="s">
        <v>274</v>
      </c>
      <c r="B459" s="40" t="s">
        <v>797</v>
      </c>
      <c r="C459" s="33" t="s">
        <v>832</v>
      </c>
      <c r="D459" s="34" t="s">
        <v>740</v>
      </c>
      <c r="E459" s="32" t="s">
        <v>799</v>
      </c>
      <c r="F459" s="35">
        <v>1902000</v>
      </c>
      <c r="G459" s="31"/>
      <c r="H459" s="99">
        <v>41228</v>
      </c>
      <c r="I459" s="31"/>
      <c r="J459" s="131" t="s">
        <v>251</v>
      </c>
      <c r="K459" s="127" t="s">
        <v>311</v>
      </c>
    </row>
    <row r="460" spans="1:11" s="22" customFormat="1" ht="38.85" customHeight="1">
      <c r="A460" s="31" t="s">
        <v>274</v>
      </c>
      <c r="B460" s="40" t="s">
        <v>797</v>
      </c>
      <c r="C460" s="33" t="s">
        <v>832</v>
      </c>
      <c r="D460" s="34" t="s">
        <v>740</v>
      </c>
      <c r="E460" s="32" t="s">
        <v>799</v>
      </c>
      <c r="F460" s="35">
        <v>2571000</v>
      </c>
      <c r="G460" s="31"/>
      <c r="H460" s="99">
        <v>41228</v>
      </c>
      <c r="I460" s="31"/>
      <c r="J460" s="131" t="s">
        <v>251</v>
      </c>
      <c r="K460" s="127" t="s">
        <v>311</v>
      </c>
    </row>
    <row r="461" spans="1:11" s="22" customFormat="1" ht="38.85" customHeight="1">
      <c r="A461" s="31" t="s">
        <v>274</v>
      </c>
      <c r="B461" s="40" t="s">
        <v>797</v>
      </c>
      <c r="C461" s="33" t="s">
        <v>832</v>
      </c>
      <c r="D461" s="34" t="s">
        <v>740</v>
      </c>
      <c r="E461" s="32" t="s">
        <v>799</v>
      </c>
      <c r="F461" s="35">
        <v>1868000</v>
      </c>
      <c r="G461" s="31"/>
      <c r="H461" s="99">
        <v>41228</v>
      </c>
      <c r="I461" s="31"/>
      <c r="J461" s="131" t="s">
        <v>251</v>
      </c>
      <c r="K461" s="127" t="s">
        <v>311</v>
      </c>
    </row>
    <row r="462" spans="1:11" s="22" customFormat="1" ht="38.85" customHeight="1">
      <c r="A462" s="31" t="s">
        <v>274</v>
      </c>
      <c r="B462" s="40" t="s">
        <v>797</v>
      </c>
      <c r="C462" s="33" t="s">
        <v>832</v>
      </c>
      <c r="D462" s="34" t="s">
        <v>740</v>
      </c>
      <c r="E462" s="32" t="s">
        <v>799</v>
      </c>
      <c r="F462" s="35">
        <v>1114000</v>
      </c>
      <c r="G462" s="31"/>
      <c r="H462" s="99">
        <v>41228</v>
      </c>
      <c r="I462" s="31"/>
      <c r="J462" s="131" t="s">
        <v>251</v>
      </c>
      <c r="K462" s="127" t="s">
        <v>311</v>
      </c>
    </row>
    <row r="463" spans="1:11" s="22" customFormat="1" ht="38.85" customHeight="1">
      <c r="A463" s="31" t="s">
        <v>274</v>
      </c>
      <c r="B463" s="40" t="s">
        <v>797</v>
      </c>
      <c r="C463" s="33" t="s">
        <v>832</v>
      </c>
      <c r="D463" s="34" t="s">
        <v>740</v>
      </c>
      <c r="E463" s="32" t="s">
        <v>799</v>
      </c>
      <c r="F463" s="35">
        <v>2406000</v>
      </c>
      <c r="G463" s="31"/>
      <c r="H463" s="99">
        <v>41228</v>
      </c>
      <c r="I463" s="31"/>
      <c r="J463" s="131" t="s">
        <v>251</v>
      </c>
      <c r="K463" s="127" t="s">
        <v>311</v>
      </c>
    </row>
    <row r="464" spans="1:11" s="22" customFormat="1" ht="38.85" customHeight="1">
      <c r="A464" s="31" t="s">
        <v>274</v>
      </c>
      <c r="B464" s="40" t="s">
        <v>797</v>
      </c>
      <c r="C464" s="33" t="s">
        <v>832</v>
      </c>
      <c r="D464" s="34" t="s">
        <v>740</v>
      </c>
      <c r="E464" s="32" t="s">
        <v>799</v>
      </c>
      <c r="F464" s="35">
        <v>1902000</v>
      </c>
      <c r="G464" s="31"/>
      <c r="H464" s="99">
        <v>41228</v>
      </c>
      <c r="I464" s="31"/>
      <c r="J464" s="131" t="s">
        <v>251</v>
      </c>
      <c r="K464" s="127" t="s">
        <v>311</v>
      </c>
    </row>
    <row r="465" spans="1:11" s="22" customFormat="1" ht="38.85" customHeight="1">
      <c r="A465" s="31" t="s">
        <v>274</v>
      </c>
      <c r="B465" s="40" t="s">
        <v>797</v>
      </c>
      <c r="C465" s="33" t="s">
        <v>833</v>
      </c>
      <c r="D465" s="34" t="s">
        <v>163</v>
      </c>
      <c r="E465" s="32" t="s">
        <v>809</v>
      </c>
      <c r="F465" s="35">
        <v>646000</v>
      </c>
      <c r="G465" s="31"/>
      <c r="H465" s="99">
        <v>41233</v>
      </c>
      <c r="I465" s="31"/>
      <c r="J465" s="131" t="s">
        <v>251</v>
      </c>
      <c r="K465" s="127" t="s">
        <v>311</v>
      </c>
    </row>
    <row r="466" spans="1:11" s="22" customFormat="1" ht="38.85" customHeight="1">
      <c r="A466" s="31" t="s">
        <v>274</v>
      </c>
      <c r="B466" s="40" t="s">
        <v>797</v>
      </c>
      <c r="C466" s="33" t="s">
        <v>834</v>
      </c>
      <c r="D466" s="34" t="s">
        <v>163</v>
      </c>
      <c r="E466" s="32" t="s">
        <v>799</v>
      </c>
      <c r="F466" s="35">
        <v>738000</v>
      </c>
      <c r="G466" s="31"/>
      <c r="H466" s="99">
        <v>41233</v>
      </c>
      <c r="I466" s="31"/>
      <c r="J466" s="131" t="s">
        <v>251</v>
      </c>
      <c r="K466" s="127" t="s">
        <v>311</v>
      </c>
    </row>
    <row r="467" spans="1:11" s="22" customFormat="1" ht="38.85" customHeight="1">
      <c r="A467" s="31" t="s">
        <v>274</v>
      </c>
      <c r="B467" s="40" t="s">
        <v>797</v>
      </c>
      <c r="C467" s="33" t="s">
        <v>833</v>
      </c>
      <c r="D467" s="34" t="s">
        <v>163</v>
      </c>
      <c r="E467" s="32" t="s">
        <v>799</v>
      </c>
      <c r="F467" s="35">
        <v>329000</v>
      </c>
      <c r="G467" s="31"/>
      <c r="H467" s="99">
        <v>41233</v>
      </c>
      <c r="I467" s="31"/>
      <c r="J467" s="131" t="s">
        <v>251</v>
      </c>
      <c r="K467" s="127" t="s">
        <v>311</v>
      </c>
    </row>
    <row r="468" spans="1:11" s="22" customFormat="1" ht="38.85" customHeight="1">
      <c r="A468" s="31" t="s">
        <v>274</v>
      </c>
      <c r="B468" s="40" t="s">
        <v>797</v>
      </c>
      <c r="C468" s="33" t="s">
        <v>835</v>
      </c>
      <c r="D468" s="34" t="s">
        <v>836</v>
      </c>
      <c r="E468" s="32" t="s">
        <v>799</v>
      </c>
      <c r="F468" s="35">
        <v>1332000</v>
      </c>
      <c r="G468" s="31"/>
      <c r="H468" s="99">
        <v>41250</v>
      </c>
      <c r="I468" s="31"/>
      <c r="J468" s="131" t="s">
        <v>251</v>
      </c>
      <c r="K468" s="127" t="s">
        <v>311</v>
      </c>
    </row>
    <row r="469" spans="1:11" s="22" customFormat="1" ht="38.85" customHeight="1">
      <c r="A469" s="31" t="s">
        <v>274</v>
      </c>
      <c r="B469" s="40" t="s">
        <v>797</v>
      </c>
      <c r="C469" s="33" t="s">
        <v>835</v>
      </c>
      <c r="D469" s="34" t="s">
        <v>836</v>
      </c>
      <c r="E469" s="32" t="s">
        <v>799</v>
      </c>
      <c r="F469" s="35">
        <v>1766000</v>
      </c>
      <c r="G469" s="31"/>
      <c r="H469" s="99">
        <v>41250</v>
      </c>
      <c r="I469" s="31"/>
      <c r="J469" s="131" t="s">
        <v>251</v>
      </c>
      <c r="K469" s="127" t="s">
        <v>311</v>
      </c>
    </row>
    <row r="470" spans="1:11" s="22" customFormat="1" ht="38.85" customHeight="1">
      <c r="A470" s="31" t="s">
        <v>274</v>
      </c>
      <c r="B470" s="40" t="s">
        <v>797</v>
      </c>
      <c r="C470" s="33" t="s">
        <v>835</v>
      </c>
      <c r="D470" s="34" t="s">
        <v>836</v>
      </c>
      <c r="E470" s="32" t="s">
        <v>799</v>
      </c>
      <c r="F470" s="35">
        <v>1902000</v>
      </c>
      <c r="G470" s="31"/>
      <c r="H470" s="99">
        <v>41250</v>
      </c>
      <c r="I470" s="31"/>
      <c r="J470" s="131" t="s">
        <v>251</v>
      </c>
      <c r="K470" s="127" t="s">
        <v>311</v>
      </c>
    </row>
    <row r="471" spans="1:11" s="22" customFormat="1" ht="38.85" customHeight="1">
      <c r="A471" s="31" t="s">
        <v>274</v>
      </c>
      <c r="B471" s="40" t="s">
        <v>797</v>
      </c>
      <c r="C471" s="33" t="s">
        <v>835</v>
      </c>
      <c r="D471" s="34" t="s">
        <v>836</v>
      </c>
      <c r="E471" s="32" t="s">
        <v>799</v>
      </c>
      <c r="F471" s="35">
        <v>1347000</v>
      </c>
      <c r="G471" s="31"/>
      <c r="H471" s="99">
        <v>41250</v>
      </c>
      <c r="I471" s="31"/>
      <c r="J471" s="131" t="s">
        <v>251</v>
      </c>
      <c r="K471" s="127" t="s">
        <v>311</v>
      </c>
    </row>
    <row r="472" spans="1:11" s="22" customFormat="1" ht="38.85" customHeight="1">
      <c r="A472" s="31" t="s">
        <v>274</v>
      </c>
      <c r="B472" s="40" t="s">
        <v>797</v>
      </c>
      <c r="C472" s="33" t="s">
        <v>835</v>
      </c>
      <c r="D472" s="34" t="s">
        <v>836</v>
      </c>
      <c r="E472" s="32" t="s">
        <v>799</v>
      </c>
      <c r="F472" s="35">
        <v>1702000</v>
      </c>
      <c r="G472" s="31"/>
      <c r="H472" s="99">
        <v>41250</v>
      </c>
      <c r="I472" s="31"/>
      <c r="J472" s="131" t="s">
        <v>251</v>
      </c>
      <c r="K472" s="127" t="s">
        <v>311</v>
      </c>
    </row>
    <row r="473" spans="1:11" s="22" customFormat="1" ht="38.85" customHeight="1">
      <c r="A473" s="31" t="s">
        <v>274</v>
      </c>
      <c r="B473" s="40" t="s">
        <v>797</v>
      </c>
      <c r="C473" s="33" t="s">
        <v>835</v>
      </c>
      <c r="D473" s="34" t="s">
        <v>836</v>
      </c>
      <c r="E473" s="32" t="s">
        <v>799</v>
      </c>
      <c r="F473" s="35">
        <v>1527000</v>
      </c>
      <c r="G473" s="31"/>
      <c r="H473" s="99">
        <v>41250</v>
      </c>
      <c r="I473" s="31"/>
      <c r="J473" s="131" t="s">
        <v>251</v>
      </c>
      <c r="K473" s="127" t="s">
        <v>311</v>
      </c>
    </row>
    <row r="474" spans="1:11" s="22" customFormat="1" ht="38.85" customHeight="1">
      <c r="A474" s="31" t="s">
        <v>274</v>
      </c>
      <c r="B474" s="40" t="s">
        <v>797</v>
      </c>
      <c r="C474" s="33" t="s">
        <v>837</v>
      </c>
      <c r="D474" s="34" t="s">
        <v>838</v>
      </c>
      <c r="E474" s="32" t="s">
        <v>799</v>
      </c>
      <c r="F474" s="35">
        <v>6199000</v>
      </c>
      <c r="G474" s="31"/>
      <c r="H474" s="99">
        <v>41250</v>
      </c>
      <c r="I474" s="31"/>
      <c r="J474" s="131" t="s">
        <v>251</v>
      </c>
      <c r="K474" s="127" t="s">
        <v>311</v>
      </c>
    </row>
    <row r="475" spans="1:11" s="22" customFormat="1" ht="38.85" customHeight="1">
      <c r="A475" s="31" t="s">
        <v>274</v>
      </c>
      <c r="B475" s="40" t="s">
        <v>797</v>
      </c>
      <c r="C475" s="33" t="s">
        <v>839</v>
      </c>
      <c r="D475" s="34" t="s">
        <v>840</v>
      </c>
      <c r="E475" s="32" t="s">
        <v>799</v>
      </c>
      <c r="F475" s="35">
        <v>1668000</v>
      </c>
      <c r="G475" s="31"/>
      <c r="H475" s="99">
        <v>41264</v>
      </c>
      <c r="I475" s="31"/>
      <c r="J475" s="87" t="s">
        <v>18</v>
      </c>
      <c r="K475" s="127" t="s">
        <v>311</v>
      </c>
    </row>
    <row r="476" spans="1:11" s="22" customFormat="1" ht="38.85" customHeight="1">
      <c r="A476" s="31" t="s">
        <v>274</v>
      </c>
      <c r="B476" s="40" t="s">
        <v>797</v>
      </c>
      <c r="C476" s="33" t="s">
        <v>839</v>
      </c>
      <c r="D476" s="34" t="s">
        <v>840</v>
      </c>
      <c r="E476" s="32" t="s">
        <v>799</v>
      </c>
      <c r="F476" s="35">
        <v>2002000</v>
      </c>
      <c r="G476" s="31"/>
      <c r="H476" s="99">
        <v>41264</v>
      </c>
      <c r="I476" s="31"/>
      <c r="J476" s="87" t="s">
        <v>18</v>
      </c>
      <c r="K476" s="127" t="s">
        <v>311</v>
      </c>
    </row>
    <row r="477" spans="1:11" s="22" customFormat="1" ht="38.85" customHeight="1">
      <c r="A477" s="31" t="s">
        <v>274</v>
      </c>
      <c r="B477" s="40" t="s">
        <v>797</v>
      </c>
      <c r="C477" s="33" t="s">
        <v>839</v>
      </c>
      <c r="D477" s="34" t="s">
        <v>840</v>
      </c>
      <c r="E477" s="32" t="s">
        <v>799</v>
      </c>
      <c r="F477" s="35">
        <v>899000</v>
      </c>
      <c r="G477" s="31"/>
      <c r="H477" s="99">
        <v>41264</v>
      </c>
      <c r="I477" s="31"/>
      <c r="J477" s="87" t="s">
        <v>18</v>
      </c>
      <c r="K477" s="127" t="s">
        <v>311</v>
      </c>
    </row>
    <row r="478" spans="1:11" s="22" customFormat="1" ht="38.85" customHeight="1">
      <c r="A478" s="31" t="s">
        <v>274</v>
      </c>
      <c r="B478" s="40" t="s">
        <v>797</v>
      </c>
      <c r="C478" s="33" t="s">
        <v>839</v>
      </c>
      <c r="D478" s="34" t="s">
        <v>840</v>
      </c>
      <c r="E478" s="32" t="s">
        <v>799</v>
      </c>
      <c r="F478" s="35">
        <v>944000</v>
      </c>
      <c r="G478" s="31"/>
      <c r="H478" s="99">
        <v>41264</v>
      </c>
      <c r="I478" s="31"/>
      <c r="J478" s="87" t="s">
        <v>18</v>
      </c>
      <c r="K478" s="127" t="s">
        <v>38</v>
      </c>
    </row>
    <row r="479" spans="1:11" s="22" customFormat="1" ht="38.85" customHeight="1">
      <c r="A479" s="31" t="s">
        <v>274</v>
      </c>
      <c r="B479" s="40" t="s">
        <v>797</v>
      </c>
      <c r="C479" s="33" t="s">
        <v>841</v>
      </c>
      <c r="D479" s="34" t="s">
        <v>842</v>
      </c>
      <c r="E479" s="32" t="s">
        <v>799</v>
      </c>
      <c r="F479" s="35">
        <v>1671000</v>
      </c>
      <c r="G479" s="31"/>
      <c r="H479" s="99">
        <v>41296</v>
      </c>
      <c r="I479" s="31"/>
      <c r="J479" s="87" t="s">
        <v>28</v>
      </c>
      <c r="K479" s="127" t="s">
        <v>196</v>
      </c>
    </row>
    <row r="480" spans="1:11" s="22" customFormat="1" ht="38.85" customHeight="1">
      <c r="A480" s="31" t="s">
        <v>274</v>
      </c>
      <c r="B480" s="40" t="s">
        <v>797</v>
      </c>
      <c r="C480" s="33" t="s">
        <v>843</v>
      </c>
      <c r="D480" s="34" t="s">
        <v>844</v>
      </c>
      <c r="E480" s="32" t="s">
        <v>809</v>
      </c>
      <c r="F480" s="35">
        <v>5067000</v>
      </c>
      <c r="G480" s="31"/>
      <c r="H480" s="99">
        <v>41302</v>
      </c>
      <c r="I480" s="31"/>
      <c r="J480" s="87" t="s">
        <v>18</v>
      </c>
      <c r="K480" s="127" t="s">
        <v>196</v>
      </c>
    </row>
    <row r="481" spans="1:11" s="22" customFormat="1" ht="38.85" customHeight="1">
      <c r="A481" s="31" t="s">
        <v>274</v>
      </c>
      <c r="B481" s="40" t="s">
        <v>797</v>
      </c>
      <c r="C481" s="33" t="s">
        <v>843</v>
      </c>
      <c r="D481" s="34" t="s">
        <v>844</v>
      </c>
      <c r="E481" s="32" t="s">
        <v>799</v>
      </c>
      <c r="F481" s="35">
        <v>946000</v>
      </c>
      <c r="G481" s="31"/>
      <c r="H481" s="99">
        <v>41302</v>
      </c>
      <c r="I481" s="31"/>
      <c r="J481" s="87" t="s">
        <v>18</v>
      </c>
      <c r="K481" s="127" t="s">
        <v>196</v>
      </c>
    </row>
    <row r="482" spans="1:11" s="22" customFormat="1" ht="38.85" customHeight="1">
      <c r="A482" s="31" t="s">
        <v>274</v>
      </c>
      <c r="B482" s="40" t="s">
        <v>797</v>
      </c>
      <c r="C482" s="33" t="s">
        <v>843</v>
      </c>
      <c r="D482" s="34" t="s">
        <v>844</v>
      </c>
      <c r="E482" s="32" t="s">
        <v>799</v>
      </c>
      <c r="F482" s="35">
        <v>5284000</v>
      </c>
      <c r="G482" s="31"/>
      <c r="H482" s="99">
        <v>41302</v>
      </c>
      <c r="I482" s="31"/>
      <c r="J482" s="87" t="s">
        <v>18</v>
      </c>
      <c r="K482" s="127" t="s">
        <v>196</v>
      </c>
    </row>
    <row r="483" spans="1:11" s="22" customFormat="1" ht="182.65" customHeight="1">
      <c r="A483" s="31" t="s">
        <v>274</v>
      </c>
      <c r="B483" s="40" t="s">
        <v>845</v>
      </c>
      <c r="C483" s="32" t="s">
        <v>846</v>
      </c>
      <c r="D483" s="34" t="s">
        <v>376</v>
      </c>
      <c r="E483" s="32" t="s">
        <v>847</v>
      </c>
      <c r="F483" s="36">
        <v>230000</v>
      </c>
      <c r="G483" s="96" t="s">
        <v>848</v>
      </c>
      <c r="H483" s="100" t="s">
        <v>849</v>
      </c>
      <c r="I483" s="32" t="s">
        <v>850</v>
      </c>
      <c r="J483" s="127" t="s">
        <v>251</v>
      </c>
      <c r="K483" s="127" t="s">
        <v>38</v>
      </c>
    </row>
    <row r="484" spans="1:11" s="26" customFormat="1" ht="159" customHeight="1">
      <c r="A484" s="31" t="s">
        <v>274</v>
      </c>
      <c r="B484" s="40" t="s">
        <v>851</v>
      </c>
      <c r="C484" s="31" t="s">
        <v>852</v>
      </c>
      <c r="D484" s="34" t="s">
        <v>853</v>
      </c>
      <c r="E484" s="32" t="s">
        <v>854</v>
      </c>
      <c r="F484" s="35">
        <v>192000</v>
      </c>
      <c r="G484" s="97" t="s">
        <v>855</v>
      </c>
      <c r="H484" s="99">
        <v>41010</v>
      </c>
      <c r="I484" s="32" t="s">
        <v>856</v>
      </c>
      <c r="J484" s="87" t="s">
        <v>28</v>
      </c>
      <c r="K484" s="87" t="s">
        <v>38</v>
      </c>
    </row>
    <row r="485" spans="1:11" s="26" customFormat="1" ht="73.349999999999994" customHeight="1">
      <c r="A485" s="31" t="s">
        <v>274</v>
      </c>
      <c r="B485" s="40" t="s">
        <v>851</v>
      </c>
      <c r="C485" s="31" t="s">
        <v>857</v>
      </c>
      <c r="D485" s="34" t="s">
        <v>858</v>
      </c>
      <c r="E485" s="32" t="s">
        <v>859</v>
      </c>
      <c r="F485" s="35">
        <v>1700000</v>
      </c>
      <c r="G485" s="31"/>
      <c r="H485" s="99">
        <v>41068</v>
      </c>
      <c r="I485" s="32"/>
      <c r="J485" s="127" t="s">
        <v>251</v>
      </c>
      <c r="K485" s="127" t="s">
        <v>311</v>
      </c>
    </row>
    <row r="486" spans="1:11" s="26" customFormat="1" ht="64.900000000000006" customHeight="1">
      <c r="A486" s="31" t="s">
        <v>274</v>
      </c>
      <c r="B486" s="40" t="s">
        <v>851</v>
      </c>
      <c r="C486" s="31" t="s">
        <v>860</v>
      </c>
      <c r="D486" s="34" t="s">
        <v>861</v>
      </c>
      <c r="E486" s="32" t="s">
        <v>862</v>
      </c>
      <c r="F486" s="35">
        <v>1900000</v>
      </c>
      <c r="G486" s="31"/>
      <c r="H486" s="99">
        <v>41068</v>
      </c>
      <c r="I486" s="32"/>
      <c r="J486" s="127" t="s">
        <v>251</v>
      </c>
      <c r="K486" s="127" t="s">
        <v>311</v>
      </c>
    </row>
    <row r="487" spans="1:11" s="26" customFormat="1" ht="72" customHeight="1">
      <c r="A487" s="31" t="s">
        <v>274</v>
      </c>
      <c r="B487" s="40" t="s">
        <v>851</v>
      </c>
      <c r="C487" s="31" t="s">
        <v>863</v>
      </c>
      <c r="D487" s="34" t="s">
        <v>864</v>
      </c>
      <c r="E487" s="32" t="s">
        <v>865</v>
      </c>
      <c r="F487" s="35">
        <v>10000000</v>
      </c>
      <c r="G487" s="31"/>
      <c r="H487" s="99">
        <v>41085</v>
      </c>
      <c r="I487" s="32"/>
      <c r="J487" s="127" t="s">
        <v>251</v>
      </c>
      <c r="K487" s="127" t="s">
        <v>311</v>
      </c>
    </row>
    <row r="488" spans="1:11" s="26" customFormat="1" ht="73.349999999999994" customHeight="1">
      <c r="A488" s="31" t="s">
        <v>274</v>
      </c>
      <c r="B488" s="40" t="s">
        <v>851</v>
      </c>
      <c r="C488" s="31" t="s">
        <v>866</v>
      </c>
      <c r="D488" s="34" t="s">
        <v>867</v>
      </c>
      <c r="E488" s="32" t="s">
        <v>868</v>
      </c>
      <c r="F488" s="35">
        <v>8000000</v>
      </c>
      <c r="G488" s="31"/>
      <c r="H488" s="99">
        <v>41085</v>
      </c>
      <c r="I488" s="32"/>
      <c r="J488" s="127" t="s">
        <v>251</v>
      </c>
      <c r="K488" s="127" t="s">
        <v>311</v>
      </c>
    </row>
    <row r="489" spans="1:11" s="26" customFormat="1" ht="83.1" customHeight="1">
      <c r="A489" s="31" t="s">
        <v>274</v>
      </c>
      <c r="B489" s="40" t="s">
        <v>851</v>
      </c>
      <c r="C489" s="31" t="s">
        <v>869</v>
      </c>
      <c r="D489" s="34" t="s">
        <v>870</v>
      </c>
      <c r="E489" s="32" t="s">
        <v>871</v>
      </c>
      <c r="F489" s="35">
        <v>16000000</v>
      </c>
      <c r="G489" s="31"/>
      <c r="H489" s="99">
        <v>41085</v>
      </c>
      <c r="I489" s="32"/>
      <c r="J489" s="127" t="s">
        <v>251</v>
      </c>
      <c r="K489" s="127" t="s">
        <v>311</v>
      </c>
    </row>
    <row r="490" spans="1:11" s="26" customFormat="1" ht="76.7" customHeight="1">
      <c r="A490" s="31" t="s">
        <v>274</v>
      </c>
      <c r="B490" s="40" t="s">
        <v>851</v>
      </c>
      <c r="C490" s="31" t="s">
        <v>872</v>
      </c>
      <c r="D490" s="34" t="s">
        <v>870</v>
      </c>
      <c r="E490" s="32" t="s">
        <v>873</v>
      </c>
      <c r="F490" s="35">
        <v>3500000</v>
      </c>
      <c r="G490" s="31"/>
      <c r="H490" s="99">
        <v>41085</v>
      </c>
      <c r="I490" s="32"/>
      <c r="J490" s="127" t="s">
        <v>251</v>
      </c>
      <c r="K490" s="127" t="s">
        <v>311</v>
      </c>
    </row>
    <row r="491" spans="1:11" s="26" customFormat="1" ht="115.15" customHeight="1">
      <c r="A491" s="31" t="s">
        <v>274</v>
      </c>
      <c r="B491" s="40" t="s">
        <v>851</v>
      </c>
      <c r="C491" s="31" t="s">
        <v>872</v>
      </c>
      <c r="D491" s="34" t="s">
        <v>870</v>
      </c>
      <c r="E491" s="32" t="s">
        <v>874</v>
      </c>
      <c r="F491" s="35">
        <v>2200000</v>
      </c>
      <c r="G491" s="31"/>
      <c r="H491" s="99">
        <v>41085</v>
      </c>
      <c r="I491" s="32"/>
      <c r="J491" s="127" t="s">
        <v>251</v>
      </c>
      <c r="K491" s="127" t="s">
        <v>311</v>
      </c>
    </row>
    <row r="492" spans="1:11" s="26" customFormat="1" ht="68.849999999999994" customHeight="1">
      <c r="A492" s="31" t="s">
        <v>274</v>
      </c>
      <c r="B492" s="40" t="s">
        <v>851</v>
      </c>
      <c r="C492" s="31" t="s">
        <v>875</v>
      </c>
      <c r="D492" s="34" t="s">
        <v>876</v>
      </c>
      <c r="E492" s="32" t="s">
        <v>877</v>
      </c>
      <c r="F492" s="35">
        <v>8000000</v>
      </c>
      <c r="G492" s="31"/>
      <c r="H492" s="99">
        <v>41085</v>
      </c>
      <c r="I492" s="32"/>
      <c r="J492" s="127" t="s">
        <v>251</v>
      </c>
      <c r="K492" s="127" t="s">
        <v>311</v>
      </c>
    </row>
    <row r="493" spans="1:11" s="26" customFormat="1" ht="102.2" customHeight="1">
      <c r="A493" s="31" t="s">
        <v>274</v>
      </c>
      <c r="B493" s="40" t="s">
        <v>851</v>
      </c>
      <c r="C493" s="31" t="s">
        <v>878</v>
      </c>
      <c r="D493" s="34" t="s">
        <v>879</v>
      </c>
      <c r="E493" s="32" t="s">
        <v>880</v>
      </c>
      <c r="F493" s="35">
        <v>3000000</v>
      </c>
      <c r="G493" s="31"/>
      <c r="H493" s="99">
        <v>41085</v>
      </c>
      <c r="I493" s="32"/>
      <c r="J493" s="127" t="s">
        <v>251</v>
      </c>
      <c r="K493" s="127" t="s">
        <v>311</v>
      </c>
    </row>
    <row r="494" spans="1:11" s="26" customFormat="1" ht="123" customHeight="1">
      <c r="A494" s="31" t="s">
        <v>274</v>
      </c>
      <c r="B494" s="40" t="s">
        <v>851</v>
      </c>
      <c r="C494" s="31" t="s">
        <v>881</v>
      </c>
      <c r="D494" s="34" t="s">
        <v>879</v>
      </c>
      <c r="E494" s="32" t="s">
        <v>882</v>
      </c>
      <c r="F494" s="35">
        <v>9500000</v>
      </c>
      <c r="G494" s="31"/>
      <c r="H494" s="99">
        <v>41085</v>
      </c>
      <c r="I494" s="32"/>
      <c r="J494" s="127" t="s">
        <v>251</v>
      </c>
      <c r="K494" s="127" t="s">
        <v>311</v>
      </c>
    </row>
    <row r="495" spans="1:11" s="26" customFormat="1" ht="93" customHeight="1">
      <c r="A495" s="31" t="s">
        <v>274</v>
      </c>
      <c r="B495" s="40" t="s">
        <v>851</v>
      </c>
      <c r="C495" s="31" t="s">
        <v>817</v>
      </c>
      <c r="D495" s="34" t="s">
        <v>818</v>
      </c>
      <c r="E495" s="32" t="s">
        <v>883</v>
      </c>
      <c r="F495" s="35">
        <v>1300000</v>
      </c>
      <c r="G495" s="31"/>
      <c r="H495" s="99">
        <v>41085</v>
      </c>
      <c r="I495" s="32"/>
      <c r="J495" s="127" t="s">
        <v>251</v>
      </c>
      <c r="K495" s="127" t="s">
        <v>311</v>
      </c>
    </row>
    <row r="496" spans="1:11" s="26" customFormat="1" ht="66.75" customHeight="1">
      <c r="A496" s="31" t="s">
        <v>274</v>
      </c>
      <c r="B496" s="40" t="s">
        <v>851</v>
      </c>
      <c r="C496" s="31" t="s">
        <v>833</v>
      </c>
      <c r="D496" s="34" t="s">
        <v>163</v>
      </c>
      <c r="E496" s="32" t="s">
        <v>884</v>
      </c>
      <c r="F496" s="35">
        <v>2300000</v>
      </c>
      <c r="G496" s="31"/>
      <c r="H496" s="99">
        <v>41085</v>
      </c>
      <c r="I496" s="32"/>
      <c r="J496" s="127" t="s">
        <v>251</v>
      </c>
      <c r="K496" s="127" t="s">
        <v>311</v>
      </c>
    </row>
    <row r="497" spans="1:11" s="26" customFormat="1" ht="68.849999999999994" customHeight="1">
      <c r="A497" s="31" t="s">
        <v>274</v>
      </c>
      <c r="B497" s="40" t="s">
        <v>851</v>
      </c>
      <c r="C497" s="31" t="s">
        <v>885</v>
      </c>
      <c r="D497" s="34" t="s">
        <v>161</v>
      </c>
      <c r="E497" s="32" t="s">
        <v>886</v>
      </c>
      <c r="F497" s="35">
        <v>9500000</v>
      </c>
      <c r="G497" s="31"/>
      <c r="H497" s="99">
        <v>41085</v>
      </c>
      <c r="I497" s="32"/>
      <c r="J497" s="127" t="s">
        <v>251</v>
      </c>
      <c r="K497" s="127" t="s">
        <v>311</v>
      </c>
    </row>
    <row r="498" spans="1:11" s="26" customFormat="1" ht="50.45" customHeight="1">
      <c r="A498" s="31" t="s">
        <v>274</v>
      </c>
      <c r="B498" s="40" t="s">
        <v>851</v>
      </c>
      <c r="C498" s="31" t="s">
        <v>887</v>
      </c>
      <c r="D498" s="34" t="s">
        <v>861</v>
      </c>
      <c r="E498" s="32" t="s">
        <v>888</v>
      </c>
      <c r="F498" s="35">
        <v>8000000</v>
      </c>
      <c r="G498" s="31"/>
      <c r="H498" s="99">
        <v>41085</v>
      </c>
      <c r="I498" s="32"/>
      <c r="J498" s="127" t="s">
        <v>251</v>
      </c>
      <c r="K498" s="127" t="s">
        <v>311</v>
      </c>
    </row>
    <row r="499" spans="1:11" s="26" customFormat="1" ht="70.7" customHeight="1">
      <c r="A499" s="31" t="s">
        <v>274</v>
      </c>
      <c r="B499" s="40" t="s">
        <v>851</v>
      </c>
      <c r="C499" s="31" t="s">
        <v>889</v>
      </c>
      <c r="D499" s="34" t="s">
        <v>890</v>
      </c>
      <c r="E499" s="32" t="s">
        <v>891</v>
      </c>
      <c r="F499" s="35">
        <v>27000000</v>
      </c>
      <c r="G499" s="31"/>
      <c r="H499" s="99">
        <v>41085</v>
      </c>
      <c r="I499" s="32"/>
      <c r="J499" s="127" t="s">
        <v>251</v>
      </c>
      <c r="K499" s="127" t="s">
        <v>311</v>
      </c>
    </row>
    <row r="500" spans="1:11" s="26" customFormat="1" ht="70.150000000000006" customHeight="1">
      <c r="A500" s="31" t="s">
        <v>274</v>
      </c>
      <c r="B500" s="40" t="s">
        <v>851</v>
      </c>
      <c r="C500" s="31" t="s">
        <v>892</v>
      </c>
      <c r="D500" s="34" t="s">
        <v>893</v>
      </c>
      <c r="E500" s="32" t="s">
        <v>894</v>
      </c>
      <c r="F500" s="35">
        <v>2900000</v>
      </c>
      <c r="G500" s="31"/>
      <c r="H500" s="99">
        <v>41085</v>
      </c>
      <c r="I500" s="32"/>
      <c r="J500" s="87" t="s">
        <v>28</v>
      </c>
      <c r="K500" s="127" t="s">
        <v>311</v>
      </c>
    </row>
    <row r="501" spans="1:11" s="26" customFormat="1" ht="59.85" customHeight="1">
      <c r="A501" s="31" t="s">
        <v>274</v>
      </c>
      <c r="B501" s="40" t="s">
        <v>851</v>
      </c>
      <c r="C501" s="31" t="s">
        <v>895</v>
      </c>
      <c r="D501" s="34" t="s">
        <v>896</v>
      </c>
      <c r="E501" s="32" t="s">
        <v>897</v>
      </c>
      <c r="F501" s="35">
        <v>25000000</v>
      </c>
      <c r="G501" s="31"/>
      <c r="H501" s="99">
        <v>41085</v>
      </c>
      <c r="I501" s="32"/>
      <c r="J501" s="87" t="s">
        <v>28</v>
      </c>
      <c r="K501" s="127" t="s">
        <v>311</v>
      </c>
    </row>
    <row r="502" spans="1:11" s="26" customFormat="1" ht="58.9" customHeight="1">
      <c r="A502" s="31" t="s">
        <v>274</v>
      </c>
      <c r="B502" s="40" t="s">
        <v>851</v>
      </c>
      <c r="C502" s="31" t="s">
        <v>898</v>
      </c>
      <c r="D502" s="34" t="s">
        <v>899</v>
      </c>
      <c r="E502" s="32" t="s">
        <v>900</v>
      </c>
      <c r="F502" s="35">
        <v>2300000</v>
      </c>
      <c r="G502" s="31"/>
      <c r="H502" s="99">
        <v>41085</v>
      </c>
      <c r="I502" s="31"/>
      <c r="J502" s="87" t="s">
        <v>208</v>
      </c>
      <c r="K502" s="127" t="s">
        <v>311</v>
      </c>
    </row>
    <row r="503" spans="1:11" s="26" customFormat="1" ht="63.6" customHeight="1">
      <c r="A503" s="31" t="s">
        <v>274</v>
      </c>
      <c r="B503" s="40" t="s">
        <v>851</v>
      </c>
      <c r="C503" s="31" t="s">
        <v>901</v>
      </c>
      <c r="D503" s="34" t="s">
        <v>902</v>
      </c>
      <c r="E503" s="32" t="s">
        <v>903</v>
      </c>
      <c r="F503" s="35">
        <v>5000000</v>
      </c>
      <c r="G503" s="31"/>
      <c r="H503" s="99">
        <v>41085</v>
      </c>
      <c r="I503" s="31"/>
      <c r="J503" s="87" t="s">
        <v>18</v>
      </c>
      <c r="K503" s="127" t="s">
        <v>311</v>
      </c>
    </row>
    <row r="504" spans="1:11" s="26" customFormat="1" ht="73.349999999999994" customHeight="1">
      <c r="A504" s="31" t="s">
        <v>274</v>
      </c>
      <c r="B504" s="40" t="s">
        <v>851</v>
      </c>
      <c r="C504" s="31" t="s">
        <v>904</v>
      </c>
      <c r="D504" s="34" t="s">
        <v>905</v>
      </c>
      <c r="E504" s="32" t="s">
        <v>906</v>
      </c>
      <c r="F504" s="35">
        <v>1100000</v>
      </c>
      <c r="G504" s="31"/>
      <c r="H504" s="99">
        <v>41085</v>
      </c>
      <c r="I504" s="31"/>
      <c r="J504" s="87" t="s">
        <v>18</v>
      </c>
      <c r="K504" s="127" t="s">
        <v>311</v>
      </c>
    </row>
    <row r="505" spans="1:11" s="26" customFormat="1" ht="62.25" customHeight="1">
      <c r="A505" s="31" t="s">
        <v>274</v>
      </c>
      <c r="B505" s="40" t="s">
        <v>851</v>
      </c>
      <c r="C505" s="31" t="s">
        <v>907</v>
      </c>
      <c r="D505" s="34" t="s">
        <v>908</v>
      </c>
      <c r="E505" s="32" t="s">
        <v>909</v>
      </c>
      <c r="F505" s="35">
        <v>2200000</v>
      </c>
      <c r="G505" s="31"/>
      <c r="H505" s="99">
        <v>41085</v>
      </c>
      <c r="I505" s="31"/>
      <c r="J505" s="87" t="s">
        <v>18</v>
      </c>
      <c r="K505" s="127" t="s">
        <v>311</v>
      </c>
    </row>
    <row r="506" spans="1:11" s="26" customFormat="1" ht="50.45" customHeight="1">
      <c r="A506" s="31" t="s">
        <v>274</v>
      </c>
      <c r="B506" s="40" t="s">
        <v>851</v>
      </c>
      <c r="C506" s="31" t="s">
        <v>910</v>
      </c>
      <c r="D506" s="34" t="s">
        <v>911</v>
      </c>
      <c r="E506" s="32" t="s">
        <v>912</v>
      </c>
      <c r="F506" s="35">
        <v>600000</v>
      </c>
      <c r="G506" s="31"/>
      <c r="H506" s="99">
        <v>41085</v>
      </c>
      <c r="I506" s="31"/>
      <c r="J506" s="87" t="s">
        <v>18</v>
      </c>
      <c r="K506" s="127" t="s">
        <v>311</v>
      </c>
    </row>
    <row r="507" spans="1:11" s="26" customFormat="1" ht="71.45" customHeight="1">
      <c r="A507" s="31" t="s">
        <v>274</v>
      </c>
      <c r="B507" s="40" t="s">
        <v>851</v>
      </c>
      <c r="C507" s="31" t="s">
        <v>913</v>
      </c>
      <c r="D507" s="34" t="s">
        <v>914</v>
      </c>
      <c r="E507" s="32" t="s">
        <v>915</v>
      </c>
      <c r="F507" s="35">
        <v>21000000</v>
      </c>
      <c r="G507" s="31"/>
      <c r="H507" s="99">
        <v>41085</v>
      </c>
      <c r="I507" s="31"/>
      <c r="J507" s="87" t="s">
        <v>18</v>
      </c>
      <c r="K507" s="127" t="s">
        <v>311</v>
      </c>
    </row>
    <row r="508" spans="1:11" s="26" customFormat="1" ht="63.6" customHeight="1">
      <c r="A508" s="31" t="s">
        <v>274</v>
      </c>
      <c r="B508" s="40" t="s">
        <v>851</v>
      </c>
      <c r="C508" s="56" t="s">
        <v>916</v>
      </c>
      <c r="D508" s="34" t="s">
        <v>917</v>
      </c>
      <c r="E508" s="57" t="s">
        <v>918</v>
      </c>
      <c r="F508" s="35">
        <v>600000</v>
      </c>
      <c r="G508" s="31"/>
      <c r="H508" s="113">
        <v>41102</v>
      </c>
      <c r="I508" s="31"/>
      <c r="J508" s="87" t="s">
        <v>18</v>
      </c>
      <c r="K508" s="87" t="s">
        <v>38</v>
      </c>
    </row>
    <row r="509" spans="1:11" s="26" customFormat="1" ht="63.6" customHeight="1">
      <c r="A509" s="31" t="s">
        <v>274</v>
      </c>
      <c r="B509" s="40" t="s">
        <v>851</v>
      </c>
      <c r="C509" s="56" t="s">
        <v>919</v>
      </c>
      <c r="D509" s="34" t="s">
        <v>920</v>
      </c>
      <c r="E509" s="57" t="s">
        <v>921</v>
      </c>
      <c r="F509" s="35">
        <v>1600000</v>
      </c>
      <c r="G509" s="61"/>
      <c r="H509" s="99">
        <v>41225</v>
      </c>
      <c r="I509" s="31"/>
      <c r="J509" s="87" t="s">
        <v>28</v>
      </c>
      <c r="K509" s="87" t="s">
        <v>38</v>
      </c>
    </row>
    <row r="510" spans="1:11" s="22" customFormat="1" ht="169.5" customHeight="1">
      <c r="A510" s="31" t="s">
        <v>274</v>
      </c>
      <c r="B510" s="40" t="s">
        <v>922</v>
      </c>
      <c r="C510" s="32" t="s">
        <v>923</v>
      </c>
      <c r="D510" s="34" t="s">
        <v>376</v>
      </c>
      <c r="E510" s="32" t="s">
        <v>924</v>
      </c>
      <c r="F510" s="35">
        <v>235000</v>
      </c>
      <c r="G510" s="32" t="s">
        <v>848</v>
      </c>
      <c r="H510" s="100" t="s">
        <v>925</v>
      </c>
      <c r="I510" s="32" t="s">
        <v>926</v>
      </c>
      <c r="J510" s="87" t="s">
        <v>143</v>
      </c>
      <c r="K510" s="87" t="s">
        <v>19</v>
      </c>
    </row>
    <row r="511" spans="1:11" s="23" customFormat="1" ht="336.4" customHeight="1">
      <c r="A511" s="31" t="s">
        <v>927</v>
      </c>
      <c r="B511" s="32" t="s">
        <v>928</v>
      </c>
      <c r="C511" s="39" t="s">
        <v>929</v>
      </c>
      <c r="D511" s="34" t="s">
        <v>930</v>
      </c>
      <c r="E511" s="37" t="s">
        <v>931</v>
      </c>
      <c r="F511" s="43">
        <v>100000</v>
      </c>
      <c r="G511" s="43">
        <v>100000</v>
      </c>
      <c r="H511" s="102">
        <v>41026</v>
      </c>
      <c r="I511" s="37" t="s">
        <v>932</v>
      </c>
      <c r="J511" s="87" t="s">
        <v>28</v>
      </c>
      <c r="K511" s="125" t="s">
        <v>19</v>
      </c>
    </row>
    <row r="512" spans="1:11" s="23" customFormat="1" ht="160.35" customHeight="1">
      <c r="A512" s="31" t="s">
        <v>927</v>
      </c>
      <c r="B512" s="32" t="s">
        <v>933</v>
      </c>
      <c r="C512" s="39" t="s">
        <v>934</v>
      </c>
      <c r="D512" s="34" t="s">
        <v>935</v>
      </c>
      <c r="E512" s="37" t="s">
        <v>936</v>
      </c>
      <c r="F512" s="43">
        <v>945000</v>
      </c>
      <c r="G512" s="88" t="s">
        <v>937</v>
      </c>
      <c r="H512" s="102">
        <v>41068</v>
      </c>
      <c r="I512" s="37" t="s">
        <v>938</v>
      </c>
      <c r="J512" s="87" t="s">
        <v>28</v>
      </c>
      <c r="K512" s="125" t="s">
        <v>19</v>
      </c>
    </row>
    <row r="513" spans="1:11" s="23" customFormat="1" ht="58.7" customHeight="1">
      <c r="A513" s="31" t="s">
        <v>927</v>
      </c>
      <c r="B513" s="40" t="s">
        <v>939</v>
      </c>
      <c r="C513" s="37" t="s">
        <v>940</v>
      </c>
      <c r="D513" s="34" t="s">
        <v>472</v>
      </c>
      <c r="E513" s="37" t="s">
        <v>941</v>
      </c>
      <c r="F513" s="43">
        <v>170205</v>
      </c>
      <c r="G513" s="87" t="s">
        <v>17</v>
      </c>
      <c r="H513" s="102">
        <v>41248</v>
      </c>
      <c r="I513" s="87" t="s">
        <v>17</v>
      </c>
      <c r="J513" s="87" t="s">
        <v>28</v>
      </c>
      <c r="K513" s="125" t="s">
        <v>19</v>
      </c>
    </row>
    <row r="514" spans="1:11" s="23" customFormat="1" ht="58.7" customHeight="1">
      <c r="A514" s="31" t="s">
        <v>927</v>
      </c>
      <c r="B514" s="40" t="s">
        <v>939</v>
      </c>
      <c r="C514" s="37" t="s">
        <v>942</v>
      </c>
      <c r="D514" s="34" t="s">
        <v>943</v>
      </c>
      <c r="E514" s="37" t="s">
        <v>936</v>
      </c>
      <c r="F514" s="43">
        <v>105000</v>
      </c>
      <c r="G514" s="43">
        <v>15000</v>
      </c>
      <c r="H514" s="101" t="s">
        <v>944</v>
      </c>
      <c r="I514" s="37" t="s">
        <v>945</v>
      </c>
      <c r="J514" s="87" t="s">
        <v>28</v>
      </c>
      <c r="K514" s="125" t="s">
        <v>19</v>
      </c>
    </row>
    <row r="515" spans="1:11" s="23" customFormat="1" ht="36.950000000000003" customHeight="1">
      <c r="A515" s="31" t="s">
        <v>927</v>
      </c>
      <c r="B515" s="40" t="s">
        <v>946</v>
      </c>
      <c r="C515" s="37" t="s">
        <v>947</v>
      </c>
      <c r="D515" s="34" t="s">
        <v>948</v>
      </c>
      <c r="E515" s="37" t="s">
        <v>949</v>
      </c>
      <c r="F515" s="43">
        <v>1000000</v>
      </c>
      <c r="G515" s="43">
        <v>1000000</v>
      </c>
      <c r="H515" s="102">
        <v>41213</v>
      </c>
      <c r="I515" s="37" t="s">
        <v>950</v>
      </c>
      <c r="J515" s="125" t="s">
        <v>143</v>
      </c>
      <c r="K515" s="125" t="s">
        <v>19</v>
      </c>
    </row>
    <row r="516" spans="1:11" s="23" customFormat="1" ht="36.950000000000003" customHeight="1">
      <c r="A516" s="31" t="s">
        <v>927</v>
      </c>
      <c r="B516" s="40" t="s">
        <v>946</v>
      </c>
      <c r="C516" s="37" t="s">
        <v>951</v>
      </c>
      <c r="D516" s="34" t="s">
        <v>952</v>
      </c>
      <c r="E516" s="37" t="s">
        <v>953</v>
      </c>
      <c r="F516" s="43">
        <v>860000</v>
      </c>
      <c r="G516" s="43"/>
      <c r="H516" s="101" t="s">
        <v>954</v>
      </c>
      <c r="I516" s="37"/>
      <c r="J516" s="125" t="s">
        <v>143</v>
      </c>
      <c r="K516" s="125" t="s">
        <v>19</v>
      </c>
    </row>
    <row r="517" spans="1:11" s="23" customFormat="1" ht="36.950000000000003" customHeight="1">
      <c r="A517" s="31" t="s">
        <v>927</v>
      </c>
      <c r="B517" s="40" t="s">
        <v>946</v>
      </c>
      <c r="C517" s="37" t="s">
        <v>955</v>
      </c>
      <c r="D517" s="34" t="s">
        <v>634</v>
      </c>
      <c r="E517" s="37" t="s">
        <v>956</v>
      </c>
      <c r="F517" s="43">
        <v>906600</v>
      </c>
      <c r="G517" s="43"/>
      <c r="H517" s="102">
        <v>41270</v>
      </c>
      <c r="I517" s="37"/>
      <c r="J517" s="125" t="s">
        <v>143</v>
      </c>
      <c r="K517" s="125" t="s">
        <v>19</v>
      </c>
    </row>
    <row r="518" spans="1:11" s="23" customFormat="1" ht="36.950000000000003" customHeight="1">
      <c r="A518" s="31" t="s">
        <v>927</v>
      </c>
      <c r="B518" s="40" t="s">
        <v>946</v>
      </c>
      <c r="C518" s="37" t="s">
        <v>957</v>
      </c>
      <c r="D518" s="34" t="s">
        <v>958</v>
      </c>
      <c r="E518" s="37" t="s">
        <v>959</v>
      </c>
      <c r="F518" s="43">
        <v>585000</v>
      </c>
      <c r="G518" s="43"/>
      <c r="H518" s="102">
        <v>41270</v>
      </c>
      <c r="I518" s="37"/>
      <c r="J518" s="125" t="s">
        <v>143</v>
      </c>
      <c r="K518" s="125" t="s">
        <v>19</v>
      </c>
    </row>
    <row r="519" spans="1:11" s="23" customFormat="1" ht="36.950000000000003" customHeight="1">
      <c r="A519" s="31" t="s">
        <v>927</v>
      </c>
      <c r="B519" s="40" t="s">
        <v>946</v>
      </c>
      <c r="C519" s="37" t="s">
        <v>960</v>
      </c>
      <c r="D519" s="34" t="s">
        <v>961</v>
      </c>
      <c r="E519" s="37" t="s">
        <v>962</v>
      </c>
      <c r="F519" s="43">
        <v>3154074</v>
      </c>
      <c r="G519" s="43"/>
      <c r="H519" s="102" t="s">
        <v>963</v>
      </c>
      <c r="I519" s="37"/>
      <c r="J519" s="125" t="s">
        <v>143</v>
      </c>
      <c r="K519" s="125" t="s">
        <v>19</v>
      </c>
    </row>
    <row r="520" spans="1:11" s="23" customFormat="1" ht="36.950000000000003" customHeight="1">
      <c r="A520" s="31" t="s">
        <v>927</v>
      </c>
      <c r="B520" s="40" t="s">
        <v>946</v>
      </c>
      <c r="C520" s="37" t="s">
        <v>471</v>
      </c>
      <c r="D520" s="34" t="s">
        <v>472</v>
      </c>
      <c r="E520" s="37" t="s">
        <v>964</v>
      </c>
      <c r="F520" s="43">
        <v>188205</v>
      </c>
      <c r="G520" s="43"/>
      <c r="H520" s="101" t="s">
        <v>965</v>
      </c>
      <c r="I520" s="37"/>
      <c r="J520" s="87" t="s">
        <v>28</v>
      </c>
      <c r="K520" s="125" t="s">
        <v>19</v>
      </c>
    </row>
    <row r="521" spans="1:11" s="23" customFormat="1" ht="36.950000000000003" customHeight="1">
      <c r="A521" s="31" t="s">
        <v>927</v>
      </c>
      <c r="B521" s="40" t="s">
        <v>946</v>
      </c>
      <c r="C521" s="37" t="s">
        <v>966</v>
      </c>
      <c r="D521" s="34" t="s">
        <v>235</v>
      </c>
      <c r="E521" s="37" t="s">
        <v>967</v>
      </c>
      <c r="F521" s="43">
        <v>275000</v>
      </c>
      <c r="G521" s="43"/>
      <c r="H521" s="102">
        <v>41152</v>
      </c>
      <c r="I521" s="37"/>
      <c r="J521" s="87" t="s">
        <v>28</v>
      </c>
      <c r="K521" s="125" t="s">
        <v>19</v>
      </c>
    </row>
    <row r="522" spans="1:11" s="23" customFormat="1" ht="36.950000000000003" customHeight="1">
      <c r="A522" s="31" t="s">
        <v>927</v>
      </c>
      <c r="B522" s="40" t="s">
        <v>946</v>
      </c>
      <c r="C522" s="37" t="s">
        <v>968</v>
      </c>
      <c r="D522" s="34" t="s">
        <v>969</v>
      </c>
      <c r="E522" s="37" t="s">
        <v>962</v>
      </c>
      <c r="F522" s="43">
        <v>350000</v>
      </c>
      <c r="G522" s="43"/>
      <c r="H522" s="101" t="s">
        <v>970</v>
      </c>
      <c r="I522" s="37"/>
      <c r="J522" s="87" t="s">
        <v>28</v>
      </c>
      <c r="K522" s="125" t="s">
        <v>19</v>
      </c>
    </row>
    <row r="523" spans="1:11" s="23" customFormat="1" ht="36.950000000000003" customHeight="1">
      <c r="A523" s="31" t="s">
        <v>927</v>
      </c>
      <c r="B523" s="40" t="s">
        <v>971</v>
      </c>
      <c r="C523" s="39" t="s">
        <v>972</v>
      </c>
      <c r="D523" s="34" t="s">
        <v>235</v>
      </c>
      <c r="E523" s="37" t="s">
        <v>973</v>
      </c>
      <c r="F523" s="43">
        <v>55000</v>
      </c>
      <c r="G523" s="87" t="s">
        <v>17</v>
      </c>
      <c r="H523" s="102">
        <v>41152</v>
      </c>
      <c r="I523" s="87" t="s">
        <v>17</v>
      </c>
      <c r="J523" s="87" t="s">
        <v>28</v>
      </c>
      <c r="K523" s="125" t="s">
        <v>19</v>
      </c>
    </row>
    <row r="524" spans="1:11" s="23" customFormat="1" ht="36.950000000000003" customHeight="1">
      <c r="A524" s="31" t="s">
        <v>927</v>
      </c>
      <c r="B524" s="40" t="s">
        <v>971</v>
      </c>
      <c r="C524" s="37" t="s">
        <v>974</v>
      </c>
      <c r="D524" s="34" t="s">
        <v>472</v>
      </c>
      <c r="E524" s="37" t="s">
        <v>975</v>
      </c>
      <c r="F524" s="43">
        <v>17000</v>
      </c>
      <c r="G524" s="87" t="s">
        <v>17</v>
      </c>
      <c r="H524" s="102">
        <v>41305</v>
      </c>
      <c r="I524" s="87" t="s">
        <v>17</v>
      </c>
      <c r="J524" s="87" t="s">
        <v>28</v>
      </c>
      <c r="K524" s="125" t="s">
        <v>19</v>
      </c>
    </row>
    <row r="525" spans="1:11" s="23" customFormat="1" ht="87" customHeight="1">
      <c r="A525" s="31" t="s">
        <v>927</v>
      </c>
      <c r="B525" s="40" t="s">
        <v>976</v>
      </c>
      <c r="C525" s="37" t="s">
        <v>977</v>
      </c>
      <c r="D525" s="34" t="s">
        <v>958</v>
      </c>
      <c r="E525" s="37" t="s">
        <v>978</v>
      </c>
      <c r="F525" s="43">
        <v>56280000</v>
      </c>
      <c r="G525" s="39"/>
      <c r="H525" s="101" t="s">
        <v>979</v>
      </c>
      <c r="I525" s="39"/>
      <c r="J525" s="125" t="s">
        <v>208</v>
      </c>
      <c r="K525" s="125" t="s">
        <v>38</v>
      </c>
    </row>
    <row r="526" spans="1:11" s="23" customFormat="1" ht="44.65" customHeight="1">
      <c r="A526" s="31" t="s">
        <v>927</v>
      </c>
      <c r="B526" s="40" t="s">
        <v>976</v>
      </c>
      <c r="C526" s="37" t="s">
        <v>980</v>
      </c>
      <c r="D526" s="34" t="s">
        <v>981</v>
      </c>
      <c r="E526" s="37" t="s">
        <v>982</v>
      </c>
      <c r="F526" s="43">
        <v>11613200</v>
      </c>
      <c r="G526" s="39"/>
      <c r="H526" s="101" t="s">
        <v>983</v>
      </c>
      <c r="I526" s="39"/>
      <c r="J526" s="87" t="s">
        <v>18</v>
      </c>
      <c r="K526" s="125" t="s">
        <v>38</v>
      </c>
    </row>
    <row r="527" spans="1:11" s="23" customFormat="1" ht="53.25" customHeight="1">
      <c r="A527" s="31" t="s">
        <v>927</v>
      </c>
      <c r="B527" s="40" t="s">
        <v>976</v>
      </c>
      <c r="C527" s="37" t="s">
        <v>984</v>
      </c>
      <c r="D527" s="34" t="s">
        <v>985</v>
      </c>
      <c r="E527" s="37" t="s">
        <v>986</v>
      </c>
      <c r="F527" s="43">
        <v>2250105</v>
      </c>
      <c r="G527" s="39"/>
      <c r="H527" s="101" t="s">
        <v>987</v>
      </c>
      <c r="I527" s="39"/>
      <c r="J527" s="87" t="s">
        <v>28</v>
      </c>
      <c r="K527" s="125" t="s">
        <v>38</v>
      </c>
    </row>
    <row r="528" spans="1:11" s="23" customFormat="1" ht="49.7" customHeight="1">
      <c r="A528" s="31" t="s">
        <v>927</v>
      </c>
      <c r="B528" s="40" t="s">
        <v>976</v>
      </c>
      <c r="C528" s="37" t="s">
        <v>980</v>
      </c>
      <c r="D528" s="34" t="s">
        <v>981</v>
      </c>
      <c r="E528" s="37" t="s">
        <v>365</v>
      </c>
      <c r="F528" s="43">
        <v>600000</v>
      </c>
      <c r="G528" s="62">
        <v>600000</v>
      </c>
      <c r="H528" s="102">
        <v>41060</v>
      </c>
      <c r="I528" s="37" t="s">
        <v>988</v>
      </c>
      <c r="J528" s="87" t="s">
        <v>18</v>
      </c>
      <c r="K528" s="125" t="s">
        <v>38</v>
      </c>
    </row>
    <row r="529" spans="1:11" s="23" customFormat="1" ht="49.7" customHeight="1">
      <c r="A529" s="31" t="s">
        <v>927</v>
      </c>
      <c r="B529" s="40" t="s">
        <v>989</v>
      </c>
      <c r="C529" s="63" t="s">
        <v>990</v>
      </c>
      <c r="D529" s="34" t="s">
        <v>981</v>
      </c>
      <c r="E529" s="37" t="s">
        <v>991</v>
      </c>
      <c r="F529" s="43">
        <v>500000</v>
      </c>
      <c r="G529" s="64">
        <v>500000</v>
      </c>
      <c r="H529" s="102">
        <v>41089</v>
      </c>
      <c r="I529" s="37" t="s">
        <v>992</v>
      </c>
      <c r="J529" s="87" t="s">
        <v>28</v>
      </c>
      <c r="K529" s="125" t="s">
        <v>19</v>
      </c>
    </row>
    <row r="530" spans="1:11" s="23" customFormat="1" ht="36" customHeight="1">
      <c r="A530" s="31" t="s">
        <v>927</v>
      </c>
      <c r="B530" s="40" t="s">
        <v>989</v>
      </c>
      <c r="C530" s="141" t="s">
        <v>990</v>
      </c>
      <c r="D530" s="34" t="s">
        <v>981</v>
      </c>
      <c r="E530" s="142" t="s">
        <v>993</v>
      </c>
      <c r="F530" s="43">
        <v>5545600</v>
      </c>
      <c r="G530" s="65"/>
      <c r="H530" s="102">
        <v>41026</v>
      </c>
      <c r="I530" s="39"/>
      <c r="J530" s="87" t="s">
        <v>28</v>
      </c>
      <c r="K530" s="125" t="s">
        <v>19</v>
      </c>
    </row>
    <row r="531" spans="1:11" s="23" customFormat="1" ht="36" customHeight="1">
      <c r="A531" s="31" t="s">
        <v>927</v>
      </c>
      <c r="B531" s="40" t="s">
        <v>989</v>
      </c>
      <c r="C531" s="141"/>
      <c r="D531" s="34" t="s">
        <v>981</v>
      </c>
      <c r="E531" s="142"/>
      <c r="F531" s="43">
        <v>1411600</v>
      </c>
      <c r="G531" s="65"/>
      <c r="H531" s="102">
        <v>41060</v>
      </c>
      <c r="I531" s="39"/>
      <c r="J531" s="87" t="s">
        <v>28</v>
      </c>
      <c r="K531" s="125" t="s">
        <v>19</v>
      </c>
    </row>
    <row r="532" spans="1:11" s="23" customFormat="1" ht="36" customHeight="1">
      <c r="A532" s="31" t="s">
        <v>927</v>
      </c>
      <c r="B532" s="40" t="s">
        <v>989</v>
      </c>
      <c r="C532" s="141"/>
      <c r="D532" s="34" t="s">
        <v>981</v>
      </c>
      <c r="E532" s="142"/>
      <c r="F532" s="43">
        <v>5204800</v>
      </c>
      <c r="G532" s="65"/>
      <c r="H532" s="102">
        <v>41121</v>
      </c>
      <c r="I532" s="39"/>
      <c r="J532" s="87" t="s">
        <v>28</v>
      </c>
      <c r="K532" s="125" t="s">
        <v>19</v>
      </c>
    </row>
    <row r="533" spans="1:11" s="23" customFormat="1" ht="36" customHeight="1">
      <c r="A533" s="31" t="s">
        <v>927</v>
      </c>
      <c r="B533" s="40" t="s">
        <v>989</v>
      </c>
      <c r="C533" s="141"/>
      <c r="D533" s="34" t="s">
        <v>981</v>
      </c>
      <c r="E533" s="142"/>
      <c r="F533" s="43">
        <v>12004240</v>
      </c>
      <c r="G533" s="65"/>
      <c r="H533" s="102">
        <v>41305</v>
      </c>
      <c r="I533" s="39"/>
      <c r="J533" s="87" t="s">
        <v>28</v>
      </c>
      <c r="K533" s="125" t="s">
        <v>19</v>
      </c>
    </row>
    <row r="534" spans="1:11" s="23" customFormat="1" ht="36" customHeight="1">
      <c r="A534" s="31" t="s">
        <v>927</v>
      </c>
      <c r="B534" s="40" t="s">
        <v>989</v>
      </c>
      <c r="C534" s="141" t="s">
        <v>994</v>
      </c>
      <c r="D534" s="34" t="s">
        <v>958</v>
      </c>
      <c r="E534" s="139" t="s">
        <v>995</v>
      </c>
      <c r="F534" s="38">
        <v>930000</v>
      </c>
      <c r="G534" s="65"/>
      <c r="H534" s="101">
        <v>41026</v>
      </c>
      <c r="I534" s="39"/>
      <c r="J534" s="87" t="s">
        <v>28</v>
      </c>
      <c r="K534" s="125" t="s">
        <v>19</v>
      </c>
    </row>
    <row r="535" spans="1:11" s="23" customFormat="1" ht="36" customHeight="1">
      <c r="A535" s="31" t="s">
        <v>927</v>
      </c>
      <c r="B535" s="40" t="s">
        <v>989</v>
      </c>
      <c r="C535" s="141"/>
      <c r="D535" s="34" t="s">
        <v>958</v>
      </c>
      <c r="E535" s="139"/>
      <c r="F535" s="38">
        <v>720000</v>
      </c>
      <c r="G535" s="65"/>
      <c r="H535" s="101">
        <v>41060</v>
      </c>
      <c r="I535" s="39"/>
      <c r="J535" s="87" t="s">
        <v>28</v>
      </c>
      <c r="K535" s="125" t="s">
        <v>19</v>
      </c>
    </row>
    <row r="536" spans="1:11" s="23" customFormat="1" ht="36" customHeight="1">
      <c r="A536" s="31" t="s">
        <v>927</v>
      </c>
      <c r="B536" s="40" t="s">
        <v>989</v>
      </c>
      <c r="C536" s="141"/>
      <c r="D536" s="34" t="s">
        <v>958</v>
      </c>
      <c r="E536" s="139"/>
      <c r="F536" s="38">
        <v>750000</v>
      </c>
      <c r="G536" s="65"/>
      <c r="H536" s="101">
        <v>41089</v>
      </c>
      <c r="I536" s="39"/>
      <c r="J536" s="87" t="s">
        <v>28</v>
      </c>
      <c r="K536" s="125" t="s">
        <v>19</v>
      </c>
    </row>
    <row r="537" spans="1:11" s="23" customFormat="1" ht="36" customHeight="1">
      <c r="A537" s="31" t="s">
        <v>927</v>
      </c>
      <c r="B537" s="40" t="s">
        <v>989</v>
      </c>
      <c r="C537" s="141"/>
      <c r="D537" s="34" t="s">
        <v>958</v>
      </c>
      <c r="E537" s="139"/>
      <c r="F537" s="43">
        <v>900000</v>
      </c>
      <c r="G537" s="65"/>
      <c r="H537" s="101">
        <v>41121</v>
      </c>
      <c r="I537" s="39"/>
      <c r="J537" s="87" t="s">
        <v>28</v>
      </c>
      <c r="K537" s="125" t="s">
        <v>19</v>
      </c>
    </row>
    <row r="538" spans="1:11" s="23" customFormat="1" ht="36" customHeight="1">
      <c r="A538" s="31" t="s">
        <v>927</v>
      </c>
      <c r="B538" s="40" t="s">
        <v>989</v>
      </c>
      <c r="C538" s="141"/>
      <c r="D538" s="34" t="s">
        <v>958</v>
      </c>
      <c r="E538" s="139"/>
      <c r="F538" s="43">
        <v>780000</v>
      </c>
      <c r="G538" s="65"/>
      <c r="H538" s="101">
        <v>41152</v>
      </c>
      <c r="I538" s="39"/>
      <c r="J538" s="87" t="s">
        <v>28</v>
      </c>
      <c r="K538" s="125" t="s">
        <v>19</v>
      </c>
    </row>
    <row r="539" spans="1:11" s="23" customFormat="1" ht="36" customHeight="1">
      <c r="A539" s="31" t="s">
        <v>927</v>
      </c>
      <c r="B539" s="40" t="s">
        <v>989</v>
      </c>
      <c r="C539" s="141"/>
      <c r="D539" s="34" t="s">
        <v>958</v>
      </c>
      <c r="E539" s="139"/>
      <c r="F539" s="43">
        <v>630000</v>
      </c>
      <c r="G539" s="65"/>
      <c r="H539" s="101">
        <v>41180</v>
      </c>
      <c r="I539" s="39"/>
      <c r="J539" s="87" t="s">
        <v>28</v>
      </c>
      <c r="K539" s="125" t="s">
        <v>19</v>
      </c>
    </row>
    <row r="540" spans="1:11" s="23" customFormat="1" ht="36" customHeight="1">
      <c r="A540" s="31" t="s">
        <v>927</v>
      </c>
      <c r="B540" s="40" t="s">
        <v>989</v>
      </c>
      <c r="C540" s="141"/>
      <c r="D540" s="34" t="s">
        <v>958</v>
      </c>
      <c r="E540" s="139"/>
      <c r="F540" s="43">
        <v>570000</v>
      </c>
      <c r="G540" s="65"/>
      <c r="H540" s="101">
        <v>41213</v>
      </c>
      <c r="I540" s="39"/>
      <c r="J540" s="87" t="s">
        <v>28</v>
      </c>
      <c r="K540" s="125" t="s">
        <v>19</v>
      </c>
    </row>
    <row r="541" spans="1:11" s="23" customFormat="1" ht="36" customHeight="1">
      <c r="A541" s="31" t="s">
        <v>927</v>
      </c>
      <c r="B541" s="40" t="s">
        <v>989</v>
      </c>
      <c r="C541" s="141"/>
      <c r="D541" s="34" t="s">
        <v>958</v>
      </c>
      <c r="E541" s="139"/>
      <c r="F541" s="43">
        <v>480000</v>
      </c>
      <c r="G541" s="65"/>
      <c r="H541" s="101">
        <v>41243</v>
      </c>
      <c r="I541" s="39"/>
      <c r="J541" s="87" t="s">
        <v>28</v>
      </c>
      <c r="K541" s="125" t="s">
        <v>19</v>
      </c>
    </row>
    <row r="542" spans="1:11" s="23" customFormat="1" ht="36" customHeight="1">
      <c r="A542" s="31" t="s">
        <v>927</v>
      </c>
      <c r="B542" s="40" t="s">
        <v>989</v>
      </c>
      <c r="C542" s="141"/>
      <c r="D542" s="34" t="s">
        <v>958</v>
      </c>
      <c r="E542" s="139"/>
      <c r="F542" s="43">
        <v>450000</v>
      </c>
      <c r="G542" s="65"/>
      <c r="H542" s="102">
        <v>41271</v>
      </c>
      <c r="I542" s="39"/>
      <c r="J542" s="87" t="s">
        <v>28</v>
      </c>
      <c r="K542" s="125" t="s">
        <v>19</v>
      </c>
    </row>
    <row r="543" spans="1:11" s="23" customFormat="1" ht="36" customHeight="1">
      <c r="A543" s="31" t="s">
        <v>927</v>
      </c>
      <c r="B543" s="40" t="s">
        <v>989</v>
      </c>
      <c r="C543" s="141"/>
      <c r="D543" s="34" t="s">
        <v>958</v>
      </c>
      <c r="E543" s="139"/>
      <c r="F543" s="38">
        <v>780000</v>
      </c>
      <c r="G543" s="65"/>
      <c r="H543" s="101">
        <v>41305</v>
      </c>
      <c r="I543" s="39"/>
      <c r="J543" s="87" t="s">
        <v>28</v>
      </c>
      <c r="K543" s="125" t="s">
        <v>19</v>
      </c>
    </row>
    <row r="544" spans="1:11" s="23" customFormat="1" ht="36" customHeight="1">
      <c r="A544" s="31" t="s">
        <v>927</v>
      </c>
      <c r="B544" s="40" t="s">
        <v>989</v>
      </c>
      <c r="C544" s="141"/>
      <c r="D544" s="34" t="s">
        <v>958</v>
      </c>
      <c r="E544" s="139"/>
      <c r="F544" s="43">
        <v>870000</v>
      </c>
      <c r="G544" s="65"/>
      <c r="H544" s="102">
        <v>41333</v>
      </c>
      <c r="I544" s="39"/>
      <c r="J544" s="87" t="s">
        <v>28</v>
      </c>
      <c r="K544" s="125" t="s">
        <v>19</v>
      </c>
    </row>
    <row r="545" spans="1:11" s="23" customFormat="1" ht="36" customHeight="1">
      <c r="A545" s="31" t="s">
        <v>927</v>
      </c>
      <c r="B545" s="40" t="s">
        <v>989</v>
      </c>
      <c r="C545" s="141"/>
      <c r="D545" s="34" t="s">
        <v>958</v>
      </c>
      <c r="E545" s="139"/>
      <c r="F545" s="43">
        <v>660000</v>
      </c>
      <c r="G545" s="65"/>
      <c r="H545" s="102">
        <v>41364</v>
      </c>
      <c r="I545" s="39"/>
      <c r="J545" s="87" t="s">
        <v>28</v>
      </c>
      <c r="K545" s="125" t="s">
        <v>19</v>
      </c>
    </row>
    <row r="546" spans="1:11" s="23" customFormat="1" ht="81.95" customHeight="1">
      <c r="A546" s="31" t="s">
        <v>927</v>
      </c>
      <c r="B546" s="40" t="s">
        <v>996</v>
      </c>
      <c r="C546" s="37" t="s">
        <v>997</v>
      </c>
      <c r="D546" s="34" t="s">
        <v>32</v>
      </c>
      <c r="E546" s="37" t="s">
        <v>998</v>
      </c>
      <c r="F546" s="38">
        <v>210000</v>
      </c>
      <c r="G546" s="89" t="s">
        <v>999</v>
      </c>
      <c r="H546" s="101">
        <v>41075</v>
      </c>
      <c r="I546" s="37" t="s">
        <v>1000</v>
      </c>
      <c r="J546" s="87" t="s">
        <v>28</v>
      </c>
      <c r="K546" s="125" t="s">
        <v>19</v>
      </c>
    </row>
    <row r="547" spans="1:11" s="23" customFormat="1" ht="48.75" customHeight="1">
      <c r="A547" s="31" t="s">
        <v>927</v>
      </c>
      <c r="B547" s="40" t="s">
        <v>996</v>
      </c>
      <c r="C547" s="37" t="s">
        <v>1001</v>
      </c>
      <c r="D547" s="34" t="s">
        <v>217</v>
      </c>
      <c r="E547" s="37" t="s">
        <v>1002</v>
      </c>
      <c r="F547" s="38">
        <v>179550</v>
      </c>
      <c r="G547" s="87" t="s">
        <v>17</v>
      </c>
      <c r="H547" s="101">
        <v>41075</v>
      </c>
      <c r="I547" s="87" t="s">
        <v>17</v>
      </c>
      <c r="J547" s="87" t="s">
        <v>18</v>
      </c>
      <c r="K547" s="125" t="s">
        <v>19</v>
      </c>
    </row>
    <row r="548" spans="1:11" s="23" customFormat="1" ht="48.75" customHeight="1">
      <c r="A548" s="31" t="s">
        <v>927</v>
      </c>
      <c r="B548" s="40" t="s">
        <v>996</v>
      </c>
      <c r="C548" s="39" t="s">
        <v>1003</v>
      </c>
      <c r="D548" s="34" t="s">
        <v>63</v>
      </c>
      <c r="E548" s="37" t="s">
        <v>1004</v>
      </c>
      <c r="F548" s="43">
        <v>110250</v>
      </c>
      <c r="G548" s="87" t="s">
        <v>17</v>
      </c>
      <c r="H548" s="102">
        <v>41355</v>
      </c>
      <c r="I548" s="87" t="s">
        <v>17</v>
      </c>
      <c r="J548" s="125" t="s">
        <v>143</v>
      </c>
      <c r="K548" s="125" t="s">
        <v>19</v>
      </c>
    </row>
    <row r="549" spans="1:11" s="23" customFormat="1" ht="36.950000000000003" customHeight="1">
      <c r="A549" s="31" t="s">
        <v>927</v>
      </c>
      <c r="B549" s="40" t="s">
        <v>1005</v>
      </c>
      <c r="C549" s="37" t="s">
        <v>1006</v>
      </c>
      <c r="D549" s="34" t="s">
        <v>1007</v>
      </c>
      <c r="E549" s="66" t="s">
        <v>1008</v>
      </c>
      <c r="F549" s="43">
        <v>600000</v>
      </c>
      <c r="G549" s="87" t="s">
        <v>17</v>
      </c>
      <c r="H549" s="101">
        <v>41179</v>
      </c>
      <c r="I549" s="87" t="s">
        <v>17</v>
      </c>
      <c r="J549" s="125" t="s">
        <v>1009</v>
      </c>
      <c r="K549" s="125" t="s">
        <v>1010</v>
      </c>
    </row>
    <row r="550" spans="1:11" s="23" customFormat="1" ht="36.950000000000003" customHeight="1">
      <c r="A550" s="31" t="s">
        <v>927</v>
      </c>
      <c r="B550" s="40" t="s">
        <v>1005</v>
      </c>
      <c r="C550" s="67" t="s">
        <v>1011</v>
      </c>
      <c r="D550" s="34" t="s">
        <v>1012</v>
      </c>
      <c r="E550" s="66" t="s">
        <v>1008</v>
      </c>
      <c r="F550" s="43">
        <v>200000</v>
      </c>
      <c r="G550" s="87" t="s">
        <v>17</v>
      </c>
      <c r="H550" s="101">
        <v>41255</v>
      </c>
      <c r="I550" s="87" t="s">
        <v>17</v>
      </c>
      <c r="J550" s="87" t="s">
        <v>18</v>
      </c>
      <c r="K550" s="125" t="s">
        <v>1010</v>
      </c>
    </row>
    <row r="551" spans="1:11" s="23" customFormat="1" ht="40.700000000000003" customHeight="1">
      <c r="A551" s="31" t="s">
        <v>927</v>
      </c>
      <c r="B551" s="40" t="s">
        <v>1005</v>
      </c>
      <c r="C551" s="37" t="s">
        <v>1013</v>
      </c>
      <c r="D551" s="34" t="s">
        <v>1014</v>
      </c>
      <c r="E551" s="66" t="s">
        <v>1015</v>
      </c>
      <c r="F551" s="43">
        <v>2145000</v>
      </c>
      <c r="G551" s="87" t="s">
        <v>17</v>
      </c>
      <c r="H551" s="101">
        <v>41257</v>
      </c>
      <c r="I551" s="87" t="s">
        <v>17</v>
      </c>
      <c r="J551" s="125" t="s">
        <v>1016</v>
      </c>
      <c r="K551" s="125" t="s">
        <v>1017</v>
      </c>
    </row>
    <row r="552" spans="1:11" s="23" customFormat="1" ht="119.25" customHeight="1">
      <c r="A552" s="31" t="s">
        <v>927</v>
      </c>
      <c r="B552" s="40" t="s">
        <v>1005</v>
      </c>
      <c r="C552" s="37" t="s">
        <v>1018</v>
      </c>
      <c r="D552" s="34" t="s">
        <v>1019</v>
      </c>
      <c r="E552" s="66" t="s">
        <v>1020</v>
      </c>
      <c r="F552" s="43">
        <v>28640000</v>
      </c>
      <c r="G552" s="87" t="s">
        <v>17</v>
      </c>
      <c r="H552" s="101" t="s">
        <v>1021</v>
      </c>
      <c r="I552" s="87" t="s">
        <v>17</v>
      </c>
      <c r="J552" s="125" t="s">
        <v>1016</v>
      </c>
      <c r="K552" s="125" t="s">
        <v>1010</v>
      </c>
    </row>
    <row r="553" spans="1:11" s="23" customFormat="1" ht="36.950000000000003" customHeight="1">
      <c r="A553" s="31" t="s">
        <v>927</v>
      </c>
      <c r="B553" s="40" t="s">
        <v>1005</v>
      </c>
      <c r="C553" s="37" t="s">
        <v>1022</v>
      </c>
      <c r="D553" s="34" t="s">
        <v>1023</v>
      </c>
      <c r="E553" s="66" t="s">
        <v>1024</v>
      </c>
      <c r="F553" s="43">
        <v>288000</v>
      </c>
      <c r="G553" s="87" t="s">
        <v>17</v>
      </c>
      <c r="H553" s="101">
        <v>41026</v>
      </c>
      <c r="I553" s="87" t="s">
        <v>17</v>
      </c>
      <c r="J553" s="125" t="s">
        <v>1009</v>
      </c>
      <c r="K553" s="125" t="s">
        <v>1010</v>
      </c>
    </row>
    <row r="554" spans="1:11" s="23" customFormat="1" ht="44.25" customHeight="1">
      <c r="A554" s="31" t="s">
        <v>927</v>
      </c>
      <c r="B554" s="40" t="s">
        <v>1005</v>
      </c>
      <c r="C554" s="37" t="s">
        <v>1025</v>
      </c>
      <c r="D554" s="34" t="s">
        <v>1026</v>
      </c>
      <c r="E554" s="66" t="s">
        <v>1024</v>
      </c>
      <c r="F554" s="43">
        <v>120000</v>
      </c>
      <c r="G554" s="87" t="s">
        <v>17</v>
      </c>
      <c r="H554" s="101" t="s">
        <v>1027</v>
      </c>
      <c r="I554" s="87" t="s">
        <v>17</v>
      </c>
      <c r="J554" s="125" t="s">
        <v>1009</v>
      </c>
      <c r="K554" s="125" t="s">
        <v>1010</v>
      </c>
    </row>
    <row r="555" spans="1:11" s="23" customFormat="1" ht="59.25" customHeight="1">
      <c r="A555" s="31" t="s">
        <v>927</v>
      </c>
      <c r="B555" s="40" t="s">
        <v>1005</v>
      </c>
      <c r="C555" s="37" t="s">
        <v>1028</v>
      </c>
      <c r="D555" s="34" t="s">
        <v>985</v>
      </c>
      <c r="E555" s="66" t="s">
        <v>1024</v>
      </c>
      <c r="F555" s="43">
        <v>180000</v>
      </c>
      <c r="G555" s="87" t="s">
        <v>17</v>
      </c>
      <c r="H555" s="101" t="s">
        <v>1029</v>
      </c>
      <c r="I555" s="87" t="s">
        <v>17</v>
      </c>
      <c r="J555" s="125" t="s">
        <v>1009</v>
      </c>
      <c r="K555" s="125" t="s">
        <v>1010</v>
      </c>
    </row>
    <row r="556" spans="1:11" s="23" customFormat="1" ht="65.25" customHeight="1">
      <c r="A556" s="31" t="s">
        <v>927</v>
      </c>
      <c r="B556" s="40" t="s">
        <v>1005</v>
      </c>
      <c r="C556" s="37" t="s">
        <v>1030</v>
      </c>
      <c r="D556" s="34" t="s">
        <v>1031</v>
      </c>
      <c r="E556" s="66" t="s">
        <v>1024</v>
      </c>
      <c r="F556" s="43">
        <v>450000</v>
      </c>
      <c r="G556" s="87" t="s">
        <v>17</v>
      </c>
      <c r="H556" s="101" t="s">
        <v>1032</v>
      </c>
      <c r="I556" s="87" t="s">
        <v>17</v>
      </c>
      <c r="J556" s="87" t="s">
        <v>18</v>
      </c>
      <c r="K556" s="125" t="s">
        <v>1010</v>
      </c>
    </row>
    <row r="557" spans="1:11" s="23" customFormat="1" ht="44.65" customHeight="1">
      <c r="A557" s="31" t="s">
        <v>927</v>
      </c>
      <c r="B557" s="40" t="s">
        <v>1005</v>
      </c>
      <c r="C557" s="37" t="s">
        <v>1033</v>
      </c>
      <c r="D557" s="34" t="s">
        <v>1034</v>
      </c>
      <c r="E557" s="66" t="s">
        <v>1035</v>
      </c>
      <c r="F557" s="43">
        <v>360000</v>
      </c>
      <c r="G557" s="87" t="s">
        <v>17</v>
      </c>
      <c r="H557" s="101" t="s">
        <v>1036</v>
      </c>
      <c r="I557" s="87" t="s">
        <v>17</v>
      </c>
      <c r="J557" s="125" t="s">
        <v>1016</v>
      </c>
      <c r="K557" s="125" t="s">
        <v>1010</v>
      </c>
    </row>
    <row r="558" spans="1:11" s="23" customFormat="1" ht="68.849999999999994" customHeight="1">
      <c r="A558" s="31" t="s">
        <v>927</v>
      </c>
      <c r="B558" s="40" t="s">
        <v>1005</v>
      </c>
      <c r="C558" s="66" t="s">
        <v>1037</v>
      </c>
      <c r="D558" s="34" t="s">
        <v>1038</v>
      </c>
      <c r="E558" s="66" t="s">
        <v>1035</v>
      </c>
      <c r="F558" s="43">
        <v>400000</v>
      </c>
      <c r="G558" s="87" t="s">
        <v>17</v>
      </c>
      <c r="H558" s="101" t="s">
        <v>1039</v>
      </c>
      <c r="I558" s="87" t="s">
        <v>17</v>
      </c>
      <c r="J558" s="125" t="s">
        <v>1016</v>
      </c>
      <c r="K558" s="125" t="s">
        <v>1010</v>
      </c>
    </row>
    <row r="559" spans="1:11" s="23" customFormat="1" ht="36.950000000000003" customHeight="1">
      <c r="A559" s="31" t="s">
        <v>927</v>
      </c>
      <c r="B559" s="40" t="s">
        <v>1005</v>
      </c>
      <c r="C559" s="66" t="s">
        <v>1040</v>
      </c>
      <c r="D559" s="34" t="s">
        <v>1041</v>
      </c>
      <c r="E559" s="66" t="s">
        <v>1042</v>
      </c>
      <c r="F559" s="43">
        <v>1944000</v>
      </c>
      <c r="G559" s="87" t="s">
        <v>17</v>
      </c>
      <c r="H559" s="101">
        <v>41191</v>
      </c>
      <c r="I559" s="87" t="s">
        <v>17</v>
      </c>
      <c r="J559" s="87" t="s">
        <v>18</v>
      </c>
      <c r="K559" s="125" t="s">
        <v>1010</v>
      </c>
    </row>
    <row r="560" spans="1:11" s="23" customFormat="1" ht="36.950000000000003" customHeight="1">
      <c r="A560" s="31" t="s">
        <v>927</v>
      </c>
      <c r="B560" s="40" t="s">
        <v>1005</v>
      </c>
      <c r="C560" s="66" t="s">
        <v>1043</v>
      </c>
      <c r="D560" s="34" t="s">
        <v>220</v>
      </c>
      <c r="E560" s="66" t="s">
        <v>1042</v>
      </c>
      <c r="F560" s="43">
        <v>189000</v>
      </c>
      <c r="G560" s="87" t="s">
        <v>17</v>
      </c>
      <c r="H560" s="101">
        <v>41191</v>
      </c>
      <c r="I560" s="87" t="s">
        <v>17</v>
      </c>
      <c r="J560" s="87" t="s">
        <v>18</v>
      </c>
      <c r="K560" s="125" t="s">
        <v>1010</v>
      </c>
    </row>
    <row r="561" spans="1:11" s="23" customFormat="1" ht="36.950000000000003" customHeight="1">
      <c r="A561" s="31" t="s">
        <v>927</v>
      </c>
      <c r="B561" s="40" t="s">
        <v>1005</v>
      </c>
      <c r="C561" s="66" t="s">
        <v>1044</v>
      </c>
      <c r="D561" s="34" t="s">
        <v>1045</v>
      </c>
      <c r="E561" s="66" t="s">
        <v>1042</v>
      </c>
      <c r="F561" s="43">
        <v>1620000</v>
      </c>
      <c r="G561" s="87" t="s">
        <v>17</v>
      </c>
      <c r="H561" s="101">
        <v>41191</v>
      </c>
      <c r="I561" s="87" t="s">
        <v>17</v>
      </c>
      <c r="J561" s="87" t="s">
        <v>18</v>
      </c>
      <c r="K561" s="125" t="s">
        <v>1010</v>
      </c>
    </row>
    <row r="562" spans="1:11" s="23" customFormat="1" ht="36.950000000000003" customHeight="1">
      <c r="A562" s="31" t="s">
        <v>927</v>
      </c>
      <c r="B562" s="40" t="s">
        <v>1005</v>
      </c>
      <c r="C562" s="66" t="s">
        <v>1046</v>
      </c>
      <c r="D562" s="34" t="s">
        <v>1047</v>
      </c>
      <c r="E562" s="66" t="s">
        <v>1042</v>
      </c>
      <c r="F562" s="43">
        <v>1296000</v>
      </c>
      <c r="G562" s="87" t="s">
        <v>17</v>
      </c>
      <c r="H562" s="101">
        <v>41191</v>
      </c>
      <c r="I562" s="87" t="s">
        <v>17</v>
      </c>
      <c r="J562" s="87" t="s">
        <v>18</v>
      </c>
      <c r="K562" s="125" t="s">
        <v>1010</v>
      </c>
    </row>
    <row r="563" spans="1:11" s="23" customFormat="1" ht="36.950000000000003" customHeight="1">
      <c r="A563" s="31" t="s">
        <v>927</v>
      </c>
      <c r="B563" s="40" t="s">
        <v>1005</v>
      </c>
      <c r="C563" s="66" t="s">
        <v>1048</v>
      </c>
      <c r="D563" s="34" t="s">
        <v>1049</v>
      </c>
      <c r="E563" s="66" t="s">
        <v>1042</v>
      </c>
      <c r="F563" s="43">
        <v>594000</v>
      </c>
      <c r="G563" s="87" t="s">
        <v>17</v>
      </c>
      <c r="H563" s="101">
        <v>41191</v>
      </c>
      <c r="I563" s="87" t="s">
        <v>17</v>
      </c>
      <c r="J563" s="87" t="s">
        <v>18</v>
      </c>
      <c r="K563" s="125" t="s">
        <v>1010</v>
      </c>
    </row>
    <row r="564" spans="1:11" s="23" customFormat="1" ht="36.950000000000003" customHeight="1">
      <c r="A564" s="31" t="s">
        <v>927</v>
      </c>
      <c r="B564" s="40" t="s">
        <v>1005</v>
      </c>
      <c r="C564" s="66" t="s">
        <v>1050</v>
      </c>
      <c r="D564" s="34" t="s">
        <v>1038</v>
      </c>
      <c r="E564" s="66" t="s">
        <v>1042</v>
      </c>
      <c r="F564" s="43">
        <v>810000</v>
      </c>
      <c r="G564" s="87" t="s">
        <v>17</v>
      </c>
      <c r="H564" s="101">
        <v>41191</v>
      </c>
      <c r="I564" s="87" t="s">
        <v>17</v>
      </c>
      <c r="J564" s="125" t="s">
        <v>1016</v>
      </c>
      <c r="K564" s="125" t="s">
        <v>1010</v>
      </c>
    </row>
    <row r="565" spans="1:11" s="23" customFormat="1" ht="36.950000000000003" customHeight="1">
      <c r="A565" s="31" t="s">
        <v>927</v>
      </c>
      <c r="B565" s="40" t="s">
        <v>1005</v>
      </c>
      <c r="C565" s="66" t="s">
        <v>1051</v>
      </c>
      <c r="D565" s="34" t="s">
        <v>1052</v>
      </c>
      <c r="E565" s="66" t="s">
        <v>1042</v>
      </c>
      <c r="F565" s="43">
        <v>1944000</v>
      </c>
      <c r="G565" s="87" t="s">
        <v>17</v>
      </c>
      <c r="H565" s="101">
        <v>41191</v>
      </c>
      <c r="I565" s="87" t="s">
        <v>17</v>
      </c>
      <c r="J565" s="125" t="s">
        <v>1016</v>
      </c>
      <c r="K565" s="125" t="s">
        <v>1010</v>
      </c>
    </row>
    <row r="566" spans="1:11" s="23" customFormat="1" ht="36.950000000000003" customHeight="1">
      <c r="A566" s="31" t="s">
        <v>927</v>
      </c>
      <c r="B566" s="40" t="s">
        <v>1005</v>
      </c>
      <c r="C566" s="66" t="s">
        <v>1053</v>
      </c>
      <c r="D566" s="34" t="s">
        <v>1054</v>
      </c>
      <c r="E566" s="66" t="s">
        <v>1042</v>
      </c>
      <c r="F566" s="43">
        <v>459000</v>
      </c>
      <c r="G566" s="87" t="s">
        <v>17</v>
      </c>
      <c r="H566" s="101">
        <v>41191</v>
      </c>
      <c r="I566" s="87" t="s">
        <v>17</v>
      </c>
      <c r="J566" s="125" t="s">
        <v>1016</v>
      </c>
      <c r="K566" s="125" t="s">
        <v>1010</v>
      </c>
    </row>
    <row r="567" spans="1:11" s="23" customFormat="1" ht="36.950000000000003" customHeight="1">
      <c r="A567" s="31" t="s">
        <v>927</v>
      </c>
      <c r="B567" s="40" t="s">
        <v>1005</v>
      </c>
      <c r="C567" s="66" t="s">
        <v>1055</v>
      </c>
      <c r="D567" s="34" t="s">
        <v>1056</v>
      </c>
      <c r="E567" s="66" t="s">
        <v>1042</v>
      </c>
      <c r="F567" s="43">
        <v>729000</v>
      </c>
      <c r="G567" s="87" t="s">
        <v>17</v>
      </c>
      <c r="H567" s="101">
        <v>41191</v>
      </c>
      <c r="I567" s="87" t="s">
        <v>17</v>
      </c>
      <c r="J567" s="125" t="s">
        <v>1016</v>
      </c>
      <c r="K567" s="125" t="s">
        <v>1010</v>
      </c>
    </row>
    <row r="568" spans="1:11" s="23" customFormat="1" ht="36.950000000000003" customHeight="1">
      <c r="A568" s="31" t="s">
        <v>927</v>
      </c>
      <c r="B568" s="40" t="s">
        <v>1005</v>
      </c>
      <c r="C568" s="66" t="s">
        <v>1057</v>
      </c>
      <c r="D568" s="34" t="s">
        <v>1058</v>
      </c>
      <c r="E568" s="66" t="s">
        <v>1042</v>
      </c>
      <c r="F568" s="43">
        <v>472500</v>
      </c>
      <c r="G568" s="87" t="s">
        <v>17</v>
      </c>
      <c r="H568" s="101">
        <v>41191</v>
      </c>
      <c r="I568" s="87" t="s">
        <v>17</v>
      </c>
      <c r="J568" s="125" t="s">
        <v>1016</v>
      </c>
      <c r="K568" s="125" t="s">
        <v>1010</v>
      </c>
    </row>
    <row r="569" spans="1:11" s="23" customFormat="1" ht="36.950000000000003" customHeight="1">
      <c r="A569" s="31" t="s">
        <v>927</v>
      </c>
      <c r="B569" s="40" t="s">
        <v>1005</v>
      </c>
      <c r="C569" s="66" t="s">
        <v>1059</v>
      </c>
      <c r="D569" s="34" t="s">
        <v>130</v>
      </c>
      <c r="E569" s="66" t="s">
        <v>1042</v>
      </c>
      <c r="F569" s="43">
        <v>810000</v>
      </c>
      <c r="G569" s="87" t="s">
        <v>17</v>
      </c>
      <c r="H569" s="101">
        <v>41191</v>
      </c>
      <c r="I569" s="87" t="s">
        <v>17</v>
      </c>
      <c r="J569" s="125" t="s">
        <v>1016</v>
      </c>
      <c r="K569" s="125" t="s">
        <v>1010</v>
      </c>
    </row>
    <row r="570" spans="1:11" s="23" customFormat="1" ht="36.950000000000003" customHeight="1">
      <c r="A570" s="31" t="s">
        <v>927</v>
      </c>
      <c r="B570" s="40" t="s">
        <v>1005</v>
      </c>
      <c r="C570" s="66" t="s">
        <v>1060</v>
      </c>
      <c r="D570" s="34" t="s">
        <v>1061</v>
      </c>
      <c r="E570" s="66" t="s">
        <v>1042</v>
      </c>
      <c r="F570" s="43">
        <v>648000</v>
      </c>
      <c r="G570" s="87" t="s">
        <v>17</v>
      </c>
      <c r="H570" s="101">
        <v>41191</v>
      </c>
      <c r="I570" s="87" t="s">
        <v>17</v>
      </c>
      <c r="J570" s="125" t="s">
        <v>1016</v>
      </c>
      <c r="K570" s="125" t="s">
        <v>1010</v>
      </c>
    </row>
    <row r="571" spans="1:11" s="23" customFormat="1" ht="36.950000000000003" customHeight="1">
      <c r="A571" s="31" t="s">
        <v>927</v>
      </c>
      <c r="B571" s="40" t="s">
        <v>1005</v>
      </c>
      <c r="C571" s="66" t="s">
        <v>1062</v>
      </c>
      <c r="D571" s="34" t="s">
        <v>1063</v>
      </c>
      <c r="E571" s="66" t="s">
        <v>1042</v>
      </c>
      <c r="F571" s="43">
        <v>486000</v>
      </c>
      <c r="G571" s="87" t="s">
        <v>17</v>
      </c>
      <c r="H571" s="101">
        <v>41191</v>
      </c>
      <c r="I571" s="87" t="s">
        <v>17</v>
      </c>
      <c r="J571" s="125" t="s">
        <v>1016</v>
      </c>
      <c r="K571" s="125" t="s">
        <v>1010</v>
      </c>
    </row>
    <row r="572" spans="1:11" s="23" customFormat="1" ht="36.950000000000003" customHeight="1">
      <c r="A572" s="31" t="s">
        <v>927</v>
      </c>
      <c r="B572" s="40" t="s">
        <v>1005</v>
      </c>
      <c r="C572" s="66" t="s">
        <v>1064</v>
      </c>
      <c r="D572" s="34" t="s">
        <v>205</v>
      </c>
      <c r="E572" s="66" t="s">
        <v>1042</v>
      </c>
      <c r="F572" s="43">
        <v>1944000</v>
      </c>
      <c r="G572" s="87" t="s">
        <v>17</v>
      </c>
      <c r="H572" s="101">
        <v>41191</v>
      </c>
      <c r="I572" s="87" t="s">
        <v>17</v>
      </c>
      <c r="J572" s="125" t="s">
        <v>1016</v>
      </c>
      <c r="K572" s="125" t="s">
        <v>1010</v>
      </c>
    </row>
    <row r="573" spans="1:11" s="23" customFormat="1" ht="36.950000000000003" customHeight="1">
      <c r="A573" s="31" t="s">
        <v>927</v>
      </c>
      <c r="B573" s="40" t="s">
        <v>1005</v>
      </c>
      <c r="C573" s="66" t="s">
        <v>1065</v>
      </c>
      <c r="D573" s="34" t="s">
        <v>1066</v>
      </c>
      <c r="E573" s="66" t="s">
        <v>1042</v>
      </c>
      <c r="F573" s="43">
        <v>324000</v>
      </c>
      <c r="G573" s="87" t="s">
        <v>17</v>
      </c>
      <c r="H573" s="101">
        <v>41191</v>
      </c>
      <c r="I573" s="87" t="s">
        <v>17</v>
      </c>
      <c r="J573" s="125" t="s">
        <v>1016</v>
      </c>
      <c r="K573" s="125" t="s">
        <v>1010</v>
      </c>
    </row>
    <row r="574" spans="1:11" s="23" customFormat="1" ht="48" customHeight="1">
      <c r="A574" s="31" t="s">
        <v>927</v>
      </c>
      <c r="B574" s="40" t="s">
        <v>1005</v>
      </c>
      <c r="C574" s="66" t="s">
        <v>1067</v>
      </c>
      <c r="D574" s="34" t="s">
        <v>346</v>
      </c>
      <c r="E574" s="66" t="s">
        <v>1042</v>
      </c>
      <c r="F574" s="43">
        <v>432000</v>
      </c>
      <c r="G574" s="87" t="s">
        <v>17</v>
      </c>
      <c r="H574" s="101">
        <v>41191</v>
      </c>
      <c r="I574" s="87" t="s">
        <v>17</v>
      </c>
      <c r="J574" s="125" t="s">
        <v>1009</v>
      </c>
      <c r="K574" s="125" t="s">
        <v>1010</v>
      </c>
    </row>
    <row r="575" spans="1:11" s="23" customFormat="1" ht="36.950000000000003" customHeight="1">
      <c r="A575" s="31" t="s">
        <v>927</v>
      </c>
      <c r="B575" s="40" t="s">
        <v>1005</v>
      </c>
      <c r="C575" s="66" t="s">
        <v>1068</v>
      </c>
      <c r="D575" s="34" t="s">
        <v>1069</v>
      </c>
      <c r="E575" s="66" t="s">
        <v>1070</v>
      </c>
      <c r="F575" s="43">
        <v>2898000</v>
      </c>
      <c r="G575" s="87" t="s">
        <v>17</v>
      </c>
      <c r="H575" s="101">
        <v>41191</v>
      </c>
      <c r="I575" s="87" t="s">
        <v>17</v>
      </c>
      <c r="J575" s="125" t="s">
        <v>1016</v>
      </c>
      <c r="K575" s="125" t="s">
        <v>1010</v>
      </c>
    </row>
    <row r="576" spans="1:11" s="23" customFormat="1" ht="178.15" customHeight="1">
      <c r="A576" s="31" t="s">
        <v>927</v>
      </c>
      <c r="B576" s="40" t="s">
        <v>1005</v>
      </c>
      <c r="C576" s="37" t="s">
        <v>1071</v>
      </c>
      <c r="D576" s="34" t="s">
        <v>54</v>
      </c>
      <c r="E576" s="66" t="s">
        <v>192</v>
      </c>
      <c r="F576" s="43">
        <v>300000</v>
      </c>
      <c r="G576" s="68">
        <v>100000</v>
      </c>
      <c r="H576" s="101">
        <v>41103</v>
      </c>
      <c r="I576" s="37" t="s">
        <v>1072</v>
      </c>
      <c r="J576" s="125" t="s">
        <v>57</v>
      </c>
      <c r="K576" s="125" t="s">
        <v>196</v>
      </c>
    </row>
    <row r="577" spans="1:11" s="23" customFormat="1" ht="51" customHeight="1">
      <c r="A577" s="31" t="s">
        <v>927</v>
      </c>
      <c r="B577" s="40" t="s">
        <v>1073</v>
      </c>
      <c r="C577" s="37" t="s">
        <v>1074</v>
      </c>
      <c r="D577" s="34" t="s">
        <v>1075</v>
      </c>
      <c r="E577" s="37" t="s">
        <v>1076</v>
      </c>
      <c r="F577" s="43">
        <v>200000</v>
      </c>
      <c r="G577" s="43">
        <v>100000</v>
      </c>
      <c r="H577" s="101">
        <v>41089</v>
      </c>
      <c r="I577" s="37" t="s">
        <v>1077</v>
      </c>
      <c r="J577" s="87" t="s">
        <v>28</v>
      </c>
      <c r="K577" s="125" t="s">
        <v>19</v>
      </c>
    </row>
    <row r="578" spans="1:11" s="23" customFormat="1" ht="56.25" customHeight="1">
      <c r="A578" s="31" t="s">
        <v>927</v>
      </c>
      <c r="B578" s="40" t="s">
        <v>1073</v>
      </c>
      <c r="C578" s="37" t="s">
        <v>1078</v>
      </c>
      <c r="D578" s="34" t="s">
        <v>518</v>
      </c>
      <c r="E578" s="37" t="s">
        <v>1076</v>
      </c>
      <c r="F578" s="43">
        <v>404000</v>
      </c>
      <c r="G578" s="43">
        <v>15000</v>
      </c>
      <c r="H578" s="101" t="s">
        <v>1079</v>
      </c>
      <c r="I578" s="37" t="s">
        <v>1077</v>
      </c>
      <c r="J578" s="87" t="s">
        <v>28</v>
      </c>
      <c r="K578" s="125" t="s">
        <v>19</v>
      </c>
    </row>
    <row r="579" spans="1:11" s="23" customFormat="1" ht="48">
      <c r="A579" s="31" t="s">
        <v>927</v>
      </c>
      <c r="B579" s="40" t="s">
        <v>1073</v>
      </c>
      <c r="C579" s="37" t="s">
        <v>1080</v>
      </c>
      <c r="D579" s="34" t="s">
        <v>235</v>
      </c>
      <c r="E579" s="37" t="s">
        <v>1076</v>
      </c>
      <c r="F579" s="43">
        <v>1720000</v>
      </c>
      <c r="G579" s="43">
        <v>9000</v>
      </c>
      <c r="H579" s="101" t="s">
        <v>1081</v>
      </c>
      <c r="I579" s="37" t="s">
        <v>1077</v>
      </c>
      <c r="J579" s="87" t="s">
        <v>28</v>
      </c>
      <c r="K579" s="125" t="s">
        <v>19</v>
      </c>
    </row>
    <row r="580" spans="1:11" s="23" customFormat="1" ht="51.75" customHeight="1">
      <c r="A580" s="31" t="s">
        <v>927</v>
      </c>
      <c r="B580" s="40" t="s">
        <v>1073</v>
      </c>
      <c r="C580" s="37" t="s">
        <v>994</v>
      </c>
      <c r="D580" s="34" t="s">
        <v>958</v>
      </c>
      <c r="E580" s="37" t="s">
        <v>1076</v>
      </c>
      <c r="F580" s="43">
        <v>900000</v>
      </c>
      <c r="G580" s="43">
        <v>60000</v>
      </c>
      <c r="H580" s="101" t="s">
        <v>1082</v>
      </c>
      <c r="I580" s="37" t="s">
        <v>1077</v>
      </c>
      <c r="J580" s="125" t="s">
        <v>143</v>
      </c>
      <c r="K580" s="125" t="s">
        <v>19</v>
      </c>
    </row>
    <row r="581" spans="1:11" s="23" customFormat="1" ht="49.7" customHeight="1">
      <c r="A581" s="31" t="s">
        <v>927</v>
      </c>
      <c r="B581" s="40" t="s">
        <v>1073</v>
      </c>
      <c r="C581" s="37" t="s">
        <v>1083</v>
      </c>
      <c r="D581" s="34" t="s">
        <v>1084</v>
      </c>
      <c r="E581" s="37" t="s">
        <v>1076</v>
      </c>
      <c r="F581" s="43">
        <v>146000</v>
      </c>
      <c r="G581" s="43">
        <v>9000</v>
      </c>
      <c r="H581" s="101" t="s">
        <v>1085</v>
      </c>
      <c r="I581" s="37" t="s">
        <v>1077</v>
      </c>
      <c r="J581" s="87" t="s">
        <v>28</v>
      </c>
      <c r="K581" s="125" t="s">
        <v>19</v>
      </c>
    </row>
    <row r="582" spans="1:11" s="23" customFormat="1" ht="62.25" customHeight="1">
      <c r="A582" s="31" t="s">
        <v>927</v>
      </c>
      <c r="B582" s="40" t="s">
        <v>1073</v>
      </c>
      <c r="C582" s="37" t="s">
        <v>1086</v>
      </c>
      <c r="D582" s="34" t="s">
        <v>1087</v>
      </c>
      <c r="E582" s="37" t="s">
        <v>1076</v>
      </c>
      <c r="F582" s="43">
        <v>328000</v>
      </c>
      <c r="G582" s="43">
        <v>8000</v>
      </c>
      <c r="H582" s="101" t="s">
        <v>1088</v>
      </c>
      <c r="I582" s="37" t="s">
        <v>1077</v>
      </c>
      <c r="J582" s="87" t="s">
        <v>18</v>
      </c>
      <c r="K582" s="125" t="s">
        <v>19</v>
      </c>
    </row>
    <row r="583" spans="1:11" s="23" customFormat="1" ht="80.650000000000006" customHeight="1">
      <c r="A583" s="31" t="s">
        <v>927</v>
      </c>
      <c r="B583" s="40" t="s">
        <v>1073</v>
      </c>
      <c r="C583" s="37" t="s">
        <v>1089</v>
      </c>
      <c r="D583" s="34" t="s">
        <v>1090</v>
      </c>
      <c r="E583" s="37" t="s">
        <v>1076</v>
      </c>
      <c r="F583" s="43">
        <v>842000</v>
      </c>
      <c r="G583" s="43">
        <v>12000</v>
      </c>
      <c r="H583" s="101" t="s">
        <v>1091</v>
      </c>
      <c r="I583" s="37" t="s">
        <v>1077</v>
      </c>
      <c r="J583" s="87" t="s">
        <v>18</v>
      </c>
      <c r="K583" s="125" t="s">
        <v>19</v>
      </c>
    </row>
    <row r="584" spans="1:11" s="23" customFormat="1" ht="60.2" customHeight="1">
      <c r="A584" s="31" t="s">
        <v>927</v>
      </c>
      <c r="B584" s="40" t="s">
        <v>1073</v>
      </c>
      <c r="C584" s="37" t="s">
        <v>1092</v>
      </c>
      <c r="D584" s="34" t="s">
        <v>1093</v>
      </c>
      <c r="E584" s="37" t="s">
        <v>1076</v>
      </c>
      <c r="F584" s="43">
        <v>395000</v>
      </c>
      <c r="G584" s="43">
        <v>15000</v>
      </c>
      <c r="H584" s="101" t="s">
        <v>1094</v>
      </c>
      <c r="I584" s="37" t="s">
        <v>1077</v>
      </c>
      <c r="J584" s="87" t="s">
        <v>18</v>
      </c>
      <c r="K584" s="125" t="s">
        <v>19</v>
      </c>
    </row>
    <row r="585" spans="1:11" s="23" customFormat="1" ht="92.25" customHeight="1">
      <c r="A585" s="31" t="s">
        <v>927</v>
      </c>
      <c r="B585" s="40" t="s">
        <v>1073</v>
      </c>
      <c r="C585" s="37" t="s">
        <v>1095</v>
      </c>
      <c r="D585" s="34" t="s">
        <v>1096</v>
      </c>
      <c r="E585" s="37" t="s">
        <v>1076</v>
      </c>
      <c r="F585" s="43">
        <v>905000</v>
      </c>
      <c r="G585" s="43">
        <v>13000</v>
      </c>
      <c r="H585" s="101" t="s">
        <v>1097</v>
      </c>
      <c r="I585" s="37" t="s">
        <v>1077</v>
      </c>
      <c r="J585" s="87" t="s">
        <v>18</v>
      </c>
      <c r="K585" s="125" t="s">
        <v>19</v>
      </c>
    </row>
    <row r="586" spans="1:11" s="23" customFormat="1" ht="41.85" customHeight="1">
      <c r="A586" s="31" t="s">
        <v>927</v>
      </c>
      <c r="B586" s="40" t="s">
        <v>1073</v>
      </c>
      <c r="C586" s="37" t="s">
        <v>1098</v>
      </c>
      <c r="D586" s="34" t="s">
        <v>1099</v>
      </c>
      <c r="E586" s="37" t="s">
        <v>1076</v>
      </c>
      <c r="F586" s="43">
        <v>244500</v>
      </c>
      <c r="G586" s="43">
        <v>36000</v>
      </c>
      <c r="H586" s="101" t="s">
        <v>1100</v>
      </c>
      <c r="I586" s="37" t="s">
        <v>1077</v>
      </c>
      <c r="J586" s="87" t="s">
        <v>28</v>
      </c>
      <c r="K586" s="125" t="s">
        <v>19</v>
      </c>
    </row>
    <row r="587" spans="1:11" s="23" customFormat="1" ht="41.85" customHeight="1">
      <c r="A587" s="31" t="s">
        <v>927</v>
      </c>
      <c r="B587" s="40" t="s">
        <v>1073</v>
      </c>
      <c r="C587" s="37" t="s">
        <v>1101</v>
      </c>
      <c r="D587" s="34" t="s">
        <v>1102</v>
      </c>
      <c r="E587" s="37" t="s">
        <v>1076</v>
      </c>
      <c r="F587" s="43">
        <v>100000</v>
      </c>
      <c r="G587" s="43"/>
      <c r="H587" s="101">
        <v>41060</v>
      </c>
      <c r="I587" s="37" t="s">
        <v>1077</v>
      </c>
      <c r="J587" s="87" t="s">
        <v>28</v>
      </c>
      <c r="K587" s="125" t="s">
        <v>19</v>
      </c>
    </row>
    <row r="588" spans="1:11" s="23" customFormat="1" ht="71.45" customHeight="1">
      <c r="A588" s="31" t="s">
        <v>927</v>
      </c>
      <c r="B588" s="40" t="s">
        <v>1073</v>
      </c>
      <c r="C588" s="37" t="s">
        <v>1103</v>
      </c>
      <c r="D588" s="34" t="s">
        <v>1104</v>
      </c>
      <c r="E588" s="37" t="s">
        <v>1076</v>
      </c>
      <c r="F588" s="43">
        <v>848000</v>
      </c>
      <c r="G588" s="43">
        <v>10000</v>
      </c>
      <c r="H588" s="101" t="s">
        <v>1105</v>
      </c>
      <c r="I588" s="37" t="s">
        <v>1077</v>
      </c>
      <c r="J588" s="125" t="s">
        <v>1106</v>
      </c>
      <c r="K588" s="125" t="s">
        <v>19</v>
      </c>
    </row>
    <row r="589" spans="1:11" s="23" customFormat="1" ht="58.7" customHeight="1">
      <c r="A589" s="31" t="s">
        <v>927</v>
      </c>
      <c r="B589" s="40" t="s">
        <v>1073</v>
      </c>
      <c r="C589" s="37" t="s">
        <v>1107</v>
      </c>
      <c r="D589" s="34" t="s">
        <v>1108</v>
      </c>
      <c r="E589" s="37" t="s">
        <v>1076</v>
      </c>
      <c r="F589" s="43">
        <v>323000</v>
      </c>
      <c r="G589" s="43">
        <v>10000</v>
      </c>
      <c r="H589" s="101" t="s">
        <v>1109</v>
      </c>
      <c r="I589" s="37" t="s">
        <v>1077</v>
      </c>
      <c r="J589" s="87" t="s">
        <v>28</v>
      </c>
      <c r="K589" s="125" t="s">
        <v>19</v>
      </c>
    </row>
    <row r="590" spans="1:11" s="23" customFormat="1" ht="52.5" customHeight="1">
      <c r="A590" s="31" t="s">
        <v>927</v>
      </c>
      <c r="B590" s="40" t="s">
        <v>1073</v>
      </c>
      <c r="C590" s="37" t="s">
        <v>1110</v>
      </c>
      <c r="D590" s="34" t="s">
        <v>1111</v>
      </c>
      <c r="E590" s="37" t="s">
        <v>1076</v>
      </c>
      <c r="F590" s="43">
        <v>178000</v>
      </c>
      <c r="G590" s="43">
        <v>13000</v>
      </c>
      <c r="H590" s="101" t="s">
        <v>1112</v>
      </c>
      <c r="I590" s="37" t="s">
        <v>1077</v>
      </c>
      <c r="J590" s="87" t="s">
        <v>18</v>
      </c>
      <c r="K590" s="125" t="s">
        <v>1113</v>
      </c>
    </row>
    <row r="591" spans="1:11" s="23" customFormat="1" ht="62.25" customHeight="1">
      <c r="A591" s="31" t="s">
        <v>927</v>
      </c>
      <c r="B591" s="40" t="s">
        <v>1073</v>
      </c>
      <c r="C591" s="37" t="s">
        <v>1114</v>
      </c>
      <c r="D591" s="34" t="s">
        <v>1115</v>
      </c>
      <c r="E591" s="37" t="s">
        <v>1076</v>
      </c>
      <c r="F591" s="43">
        <v>589000</v>
      </c>
      <c r="G591" s="43">
        <v>14000</v>
      </c>
      <c r="H591" s="101" t="s">
        <v>1116</v>
      </c>
      <c r="I591" s="37" t="s">
        <v>1077</v>
      </c>
      <c r="J591" s="87" t="s">
        <v>28</v>
      </c>
      <c r="K591" s="125" t="s">
        <v>19</v>
      </c>
    </row>
    <row r="592" spans="1:11" s="23" customFormat="1" ht="52.35" customHeight="1">
      <c r="A592" s="31" t="s">
        <v>927</v>
      </c>
      <c r="B592" s="40" t="s">
        <v>1073</v>
      </c>
      <c r="C592" s="37" t="s">
        <v>1117</v>
      </c>
      <c r="D592" s="34" t="s">
        <v>981</v>
      </c>
      <c r="E592" s="37" t="s">
        <v>1076</v>
      </c>
      <c r="F592" s="43">
        <v>1300000</v>
      </c>
      <c r="G592" s="43">
        <v>100000</v>
      </c>
      <c r="H592" s="101" t="s">
        <v>1118</v>
      </c>
      <c r="I592" s="37" t="s">
        <v>1077</v>
      </c>
      <c r="J592" s="87" t="s">
        <v>28</v>
      </c>
      <c r="K592" s="125" t="s">
        <v>19</v>
      </c>
    </row>
    <row r="593" spans="1:11" s="23" customFormat="1" ht="43.15" customHeight="1">
      <c r="A593" s="31" t="s">
        <v>927</v>
      </c>
      <c r="B593" s="40" t="s">
        <v>1073</v>
      </c>
      <c r="C593" s="37" t="s">
        <v>1119</v>
      </c>
      <c r="D593" s="34" t="s">
        <v>1120</v>
      </c>
      <c r="E593" s="37" t="s">
        <v>1076</v>
      </c>
      <c r="F593" s="43">
        <v>222000</v>
      </c>
      <c r="G593" s="43">
        <v>2000</v>
      </c>
      <c r="H593" s="101" t="s">
        <v>1121</v>
      </c>
      <c r="I593" s="37" t="s">
        <v>1077</v>
      </c>
      <c r="J593" s="125" t="s">
        <v>674</v>
      </c>
      <c r="K593" s="125" t="s">
        <v>1113</v>
      </c>
    </row>
    <row r="594" spans="1:11" s="23" customFormat="1" ht="43.9" customHeight="1">
      <c r="A594" s="31" t="s">
        <v>927</v>
      </c>
      <c r="B594" s="40" t="s">
        <v>1073</v>
      </c>
      <c r="C594" s="37" t="s">
        <v>1122</v>
      </c>
      <c r="D594" s="34" t="s">
        <v>1123</v>
      </c>
      <c r="E594" s="37" t="s">
        <v>1076</v>
      </c>
      <c r="F594" s="43">
        <v>276100</v>
      </c>
      <c r="G594" s="43">
        <v>13000</v>
      </c>
      <c r="H594" s="101" t="s">
        <v>1124</v>
      </c>
      <c r="I594" s="37" t="s">
        <v>1077</v>
      </c>
      <c r="J594" s="87" t="s">
        <v>18</v>
      </c>
      <c r="K594" s="125" t="s">
        <v>19</v>
      </c>
    </row>
    <row r="595" spans="1:11" s="23" customFormat="1" ht="64.900000000000006" customHeight="1">
      <c r="A595" s="31" t="s">
        <v>927</v>
      </c>
      <c r="B595" s="40" t="s">
        <v>1073</v>
      </c>
      <c r="C595" s="37" t="s">
        <v>1125</v>
      </c>
      <c r="D595" s="34" t="s">
        <v>1126</v>
      </c>
      <c r="E595" s="37" t="s">
        <v>1076</v>
      </c>
      <c r="F595" s="43">
        <v>912000</v>
      </c>
      <c r="G595" s="43">
        <v>3000</v>
      </c>
      <c r="H595" s="101" t="s">
        <v>1127</v>
      </c>
      <c r="I595" s="37" t="s">
        <v>1077</v>
      </c>
      <c r="J595" s="87" t="s">
        <v>18</v>
      </c>
      <c r="K595" s="125" t="s">
        <v>19</v>
      </c>
    </row>
    <row r="596" spans="1:11" s="23" customFormat="1" ht="103.7" customHeight="1">
      <c r="A596" s="31" t="s">
        <v>927</v>
      </c>
      <c r="B596" s="40" t="s">
        <v>1073</v>
      </c>
      <c r="C596" s="37" t="s">
        <v>1128</v>
      </c>
      <c r="D596" s="34" t="s">
        <v>1129</v>
      </c>
      <c r="E596" s="37" t="s">
        <v>1076</v>
      </c>
      <c r="F596" s="43">
        <v>2242000</v>
      </c>
      <c r="G596" s="43">
        <v>9000</v>
      </c>
      <c r="H596" s="101" t="s">
        <v>1130</v>
      </c>
      <c r="I596" s="37" t="s">
        <v>1077</v>
      </c>
      <c r="J596" s="87" t="s">
        <v>18</v>
      </c>
      <c r="K596" s="125" t="s">
        <v>19</v>
      </c>
    </row>
    <row r="597" spans="1:11" s="23" customFormat="1" ht="49.15" customHeight="1">
      <c r="A597" s="31" t="s">
        <v>927</v>
      </c>
      <c r="B597" s="40" t="s">
        <v>1073</v>
      </c>
      <c r="C597" s="37" t="s">
        <v>1131</v>
      </c>
      <c r="D597" s="34" t="s">
        <v>1132</v>
      </c>
      <c r="E597" s="37" t="s">
        <v>1076</v>
      </c>
      <c r="F597" s="43">
        <v>281000</v>
      </c>
      <c r="G597" s="43">
        <v>5000</v>
      </c>
      <c r="H597" s="101" t="s">
        <v>1133</v>
      </c>
      <c r="I597" s="37" t="s">
        <v>1077</v>
      </c>
      <c r="J597" s="87" t="s">
        <v>18</v>
      </c>
      <c r="K597" s="125" t="s">
        <v>19</v>
      </c>
    </row>
    <row r="598" spans="1:11" s="23" customFormat="1" ht="58.9" customHeight="1">
      <c r="A598" s="31" t="s">
        <v>927</v>
      </c>
      <c r="B598" s="40" t="s">
        <v>1073</v>
      </c>
      <c r="C598" s="37" t="s">
        <v>1134</v>
      </c>
      <c r="D598" s="34" t="s">
        <v>1135</v>
      </c>
      <c r="E598" s="37" t="s">
        <v>1076</v>
      </c>
      <c r="F598" s="43">
        <v>154660</v>
      </c>
      <c r="G598" s="43">
        <v>1000</v>
      </c>
      <c r="H598" s="101" t="s">
        <v>1136</v>
      </c>
      <c r="I598" s="37" t="s">
        <v>1077</v>
      </c>
      <c r="J598" s="87" t="s">
        <v>18</v>
      </c>
      <c r="K598" s="125" t="s">
        <v>1113</v>
      </c>
    </row>
    <row r="599" spans="1:11" s="23" customFormat="1" ht="64.900000000000006" customHeight="1">
      <c r="A599" s="31" t="s">
        <v>927</v>
      </c>
      <c r="B599" s="40" t="s">
        <v>1073</v>
      </c>
      <c r="C599" s="37" t="s">
        <v>1137</v>
      </c>
      <c r="D599" s="34" t="s">
        <v>1138</v>
      </c>
      <c r="E599" s="37" t="s">
        <v>1076</v>
      </c>
      <c r="F599" s="43">
        <v>324000</v>
      </c>
      <c r="G599" s="43">
        <v>12000</v>
      </c>
      <c r="H599" s="101" t="s">
        <v>1139</v>
      </c>
      <c r="I599" s="37" t="s">
        <v>1077</v>
      </c>
      <c r="J599" s="87" t="s">
        <v>28</v>
      </c>
      <c r="K599" s="125" t="s">
        <v>19</v>
      </c>
    </row>
    <row r="600" spans="1:11" s="23" customFormat="1" ht="54.95" customHeight="1">
      <c r="A600" s="31" t="s">
        <v>927</v>
      </c>
      <c r="B600" s="40" t="s">
        <v>1073</v>
      </c>
      <c r="C600" s="37" t="s">
        <v>1140</v>
      </c>
      <c r="D600" s="34" t="s">
        <v>1141</v>
      </c>
      <c r="E600" s="37" t="s">
        <v>1076</v>
      </c>
      <c r="F600" s="43">
        <v>126000</v>
      </c>
      <c r="G600" s="43">
        <v>12000</v>
      </c>
      <c r="H600" s="101" t="s">
        <v>1142</v>
      </c>
      <c r="I600" s="37" t="s">
        <v>1077</v>
      </c>
      <c r="J600" s="87" t="s">
        <v>18</v>
      </c>
      <c r="K600" s="125" t="s">
        <v>19</v>
      </c>
    </row>
    <row r="601" spans="1:11" s="23" customFormat="1" ht="78" customHeight="1">
      <c r="A601" s="31" t="s">
        <v>927</v>
      </c>
      <c r="B601" s="40" t="s">
        <v>1143</v>
      </c>
      <c r="C601" s="56" t="s">
        <v>1144</v>
      </c>
      <c r="D601" s="34" t="s">
        <v>1145</v>
      </c>
      <c r="E601" s="57" t="s">
        <v>1146</v>
      </c>
      <c r="F601" s="35">
        <v>175000</v>
      </c>
      <c r="G601" s="69">
        <v>25000</v>
      </c>
      <c r="H601" s="116" t="s">
        <v>1147</v>
      </c>
      <c r="I601" s="57" t="s">
        <v>1148</v>
      </c>
      <c r="J601" s="130" t="s">
        <v>208</v>
      </c>
      <c r="K601" s="130" t="s">
        <v>38</v>
      </c>
    </row>
    <row r="602" spans="1:11" s="23" customFormat="1" ht="65.099999999999994" customHeight="1">
      <c r="A602" s="31" t="s">
        <v>927</v>
      </c>
      <c r="B602" s="40" t="s">
        <v>1143</v>
      </c>
      <c r="C602" s="56" t="s">
        <v>1144</v>
      </c>
      <c r="D602" s="34" t="s">
        <v>1145</v>
      </c>
      <c r="E602" s="70" t="s">
        <v>1149</v>
      </c>
      <c r="F602" s="35">
        <v>10000</v>
      </c>
      <c r="G602" s="87" t="s">
        <v>17</v>
      </c>
      <c r="H602" s="113">
        <v>41075</v>
      </c>
      <c r="I602" s="87" t="s">
        <v>17</v>
      </c>
      <c r="J602" s="130" t="s">
        <v>208</v>
      </c>
      <c r="K602" s="130" t="s">
        <v>38</v>
      </c>
    </row>
    <row r="603" spans="1:11" s="23" customFormat="1" ht="65.099999999999994" customHeight="1">
      <c r="A603" s="31" t="s">
        <v>927</v>
      </c>
      <c r="B603" s="40" t="s">
        <v>1143</v>
      </c>
      <c r="C603" s="56" t="s">
        <v>1144</v>
      </c>
      <c r="D603" s="34" t="s">
        <v>1145</v>
      </c>
      <c r="E603" s="57" t="s">
        <v>1150</v>
      </c>
      <c r="F603" s="36">
        <v>756250</v>
      </c>
      <c r="G603" s="87" t="s">
        <v>17</v>
      </c>
      <c r="H603" s="116" t="s">
        <v>1151</v>
      </c>
      <c r="I603" s="87" t="s">
        <v>17</v>
      </c>
      <c r="J603" s="130" t="s">
        <v>208</v>
      </c>
      <c r="K603" s="130" t="s">
        <v>38</v>
      </c>
    </row>
    <row r="604" spans="1:11" s="23" customFormat="1" ht="65.099999999999994" customHeight="1">
      <c r="A604" s="31" t="s">
        <v>927</v>
      </c>
      <c r="B604" s="40" t="s">
        <v>1143</v>
      </c>
      <c r="C604" s="56" t="s">
        <v>1144</v>
      </c>
      <c r="D604" s="34" t="s">
        <v>1145</v>
      </c>
      <c r="E604" s="57" t="s">
        <v>1152</v>
      </c>
      <c r="F604" s="36">
        <v>59000</v>
      </c>
      <c r="G604" s="87" t="s">
        <v>17</v>
      </c>
      <c r="H604" s="116" t="s">
        <v>1153</v>
      </c>
      <c r="I604" s="87" t="s">
        <v>17</v>
      </c>
      <c r="J604" s="130" t="s">
        <v>208</v>
      </c>
      <c r="K604" s="130" t="s">
        <v>38</v>
      </c>
    </row>
    <row r="605" spans="1:11" s="23" customFormat="1" ht="72" customHeight="1">
      <c r="A605" s="31" t="s">
        <v>927</v>
      </c>
      <c r="B605" s="40" t="s">
        <v>1143</v>
      </c>
      <c r="C605" s="71" t="s">
        <v>1154</v>
      </c>
      <c r="D605" s="34" t="s">
        <v>1155</v>
      </c>
      <c r="E605" s="57" t="s">
        <v>1156</v>
      </c>
      <c r="F605" s="35">
        <v>120000</v>
      </c>
      <c r="G605" s="72">
        <v>120000</v>
      </c>
      <c r="H605" s="116" t="s">
        <v>1157</v>
      </c>
      <c r="I605" s="57" t="s">
        <v>1158</v>
      </c>
      <c r="J605" s="132" t="s">
        <v>208</v>
      </c>
      <c r="K605" s="130" t="s">
        <v>38</v>
      </c>
    </row>
    <row r="606" spans="1:11" s="23" customFormat="1" ht="65.099999999999994" customHeight="1">
      <c r="A606" s="31" t="s">
        <v>927</v>
      </c>
      <c r="B606" s="40" t="s">
        <v>1143</v>
      </c>
      <c r="C606" s="56" t="s">
        <v>1159</v>
      </c>
      <c r="D606" s="34" t="s">
        <v>1160</v>
      </c>
      <c r="E606" s="57" t="s">
        <v>1161</v>
      </c>
      <c r="F606" s="35">
        <v>367990</v>
      </c>
      <c r="G606" s="87" t="s">
        <v>17</v>
      </c>
      <c r="H606" s="116" t="s">
        <v>1162</v>
      </c>
      <c r="I606" s="87" t="s">
        <v>17</v>
      </c>
      <c r="J606" s="132" t="s">
        <v>251</v>
      </c>
      <c r="K606" s="130" t="s">
        <v>38</v>
      </c>
    </row>
    <row r="607" spans="1:11" s="23" customFormat="1" ht="65.099999999999994" customHeight="1">
      <c r="A607" s="31" t="s">
        <v>927</v>
      </c>
      <c r="B607" s="40" t="s">
        <v>1143</v>
      </c>
      <c r="C607" s="56" t="s">
        <v>1159</v>
      </c>
      <c r="D607" s="34" t="s">
        <v>1160</v>
      </c>
      <c r="E607" s="70" t="s">
        <v>1163</v>
      </c>
      <c r="F607" s="35">
        <v>10000</v>
      </c>
      <c r="G607" s="87" t="s">
        <v>17</v>
      </c>
      <c r="H607" s="113" t="s">
        <v>1164</v>
      </c>
      <c r="I607" s="87" t="s">
        <v>17</v>
      </c>
      <c r="J607" s="132" t="s">
        <v>251</v>
      </c>
      <c r="K607" s="130" t="s">
        <v>38</v>
      </c>
    </row>
    <row r="608" spans="1:11" s="23" customFormat="1" ht="65.099999999999994" customHeight="1">
      <c r="A608" s="31" t="s">
        <v>927</v>
      </c>
      <c r="B608" s="40" t="s">
        <v>1143</v>
      </c>
      <c r="C608" s="71" t="s">
        <v>1165</v>
      </c>
      <c r="D608" s="34" t="s">
        <v>1166</v>
      </c>
      <c r="E608" s="57" t="s">
        <v>1167</v>
      </c>
      <c r="F608" s="35">
        <v>105000</v>
      </c>
      <c r="G608" s="87" t="s">
        <v>17</v>
      </c>
      <c r="H608" s="113" t="s">
        <v>1168</v>
      </c>
      <c r="I608" s="87" t="s">
        <v>17</v>
      </c>
      <c r="J608" s="87" t="s">
        <v>18</v>
      </c>
      <c r="K608" s="130" t="s">
        <v>38</v>
      </c>
    </row>
    <row r="609" spans="1:11" s="23" customFormat="1" ht="65.099999999999994" customHeight="1">
      <c r="A609" s="31" t="s">
        <v>927</v>
      </c>
      <c r="B609" s="40" t="s">
        <v>1143</v>
      </c>
      <c r="C609" s="71" t="s">
        <v>1165</v>
      </c>
      <c r="D609" s="34" t="s">
        <v>1166</v>
      </c>
      <c r="E609" s="32" t="s">
        <v>1169</v>
      </c>
      <c r="F609" s="35">
        <v>106000</v>
      </c>
      <c r="G609" s="87" t="s">
        <v>17</v>
      </c>
      <c r="H609" s="99" t="s">
        <v>1170</v>
      </c>
      <c r="I609" s="87" t="s">
        <v>17</v>
      </c>
      <c r="J609" s="87" t="s">
        <v>18</v>
      </c>
      <c r="K609" s="130" t="s">
        <v>38</v>
      </c>
    </row>
    <row r="610" spans="1:11" s="23" customFormat="1" ht="65.099999999999994" customHeight="1">
      <c r="A610" s="31" t="s">
        <v>927</v>
      </c>
      <c r="B610" s="40" t="s">
        <v>1143</v>
      </c>
      <c r="C610" s="73" t="s">
        <v>1171</v>
      </c>
      <c r="D610" s="34" t="s">
        <v>1172</v>
      </c>
      <c r="E610" s="57" t="s">
        <v>1173</v>
      </c>
      <c r="F610" s="35">
        <v>96000</v>
      </c>
      <c r="G610" s="87" t="s">
        <v>17</v>
      </c>
      <c r="H610" s="116" t="s">
        <v>1174</v>
      </c>
      <c r="I610" s="87" t="s">
        <v>17</v>
      </c>
      <c r="J610" s="87" t="s">
        <v>28</v>
      </c>
      <c r="K610" s="130" t="s">
        <v>38</v>
      </c>
    </row>
    <row r="611" spans="1:11" s="23" customFormat="1" ht="65.099999999999994" customHeight="1">
      <c r="A611" s="31" t="s">
        <v>927</v>
      </c>
      <c r="B611" s="40" t="s">
        <v>1143</v>
      </c>
      <c r="C611" s="73" t="s">
        <v>1171</v>
      </c>
      <c r="D611" s="34" t="s">
        <v>1172</v>
      </c>
      <c r="E611" s="57" t="s">
        <v>1175</v>
      </c>
      <c r="F611" s="35">
        <v>31500</v>
      </c>
      <c r="G611" s="87" t="s">
        <v>17</v>
      </c>
      <c r="H611" s="113" t="s">
        <v>1176</v>
      </c>
      <c r="I611" s="87" t="s">
        <v>17</v>
      </c>
      <c r="J611" s="87" t="s">
        <v>28</v>
      </c>
      <c r="K611" s="130" t="s">
        <v>38</v>
      </c>
    </row>
    <row r="612" spans="1:11" s="23" customFormat="1" ht="65.099999999999994" customHeight="1">
      <c r="A612" s="31" t="s">
        <v>927</v>
      </c>
      <c r="B612" s="40" t="s">
        <v>1143</v>
      </c>
      <c r="C612" s="73" t="s">
        <v>1171</v>
      </c>
      <c r="D612" s="34" t="s">
        <v>1172</v>
      </c>
      <c r="E612" s="57" t="s">
        <v>1177</v>
      </c>
      <c r="F612" s="36">
        <v>1080</v>
      </c>
      <c r="G612" s="87" t="s">
        <v>17</v>
      </c>
      <c r="H612" s="116" t="s">
        <v>1178</v>
      </c>
      <c r="I612" s="87" t="s">
        <v>17</v>
      </c>
      <c r="J612" s="87" t="s">
        <v>28</v>
      </c>
      <c r="K612" s="130" t="s">
        <v>38</v>
      </c>
    </row>
    <row r="613" spans="1:11" s="23" customFormat="1" ht="65.099999999999994" customHeight="1">
      <c r="A613" s="31" t="s">
        <v>927</v>
      </c>
      <c r="B613" s="40" t="s">
        <v>1143</v>
      </c>
      <c r="C613" s="56" t="s">
        <v>1179</v>
      </c>
      <c r="D613" s="34" t="s">
        <v>1180</v>
      </c>
      <c r="E613" s="57" t="s">
        <v>1181</v>
      </c>
      <c r="F613" s="35">
        <v>96000</v>
      </c>
      <c r="G613" s="72">
        <v>96000</v>
      </c>
      <c r="H613" s="116">
        <v>41053</v>
      </c>
      <c r="I613" s="70" t="s">
        <v>1182</v>
      </c>
      <c r="J613" s="87" t="s">
        <v>18</v>
      </c>
      <c r="K613" s="130" t="s">
        <v>38</v>
      </c>
    </row>
    <row r="614" spans="1:11" s="23" customFormat="1" ht="60.95" customHeight="1">
      <c r="A614" s="31" t="s">
        <v>927</v>
      </c>
      <c r="B614" s="40" t="s">
        <v>1143</v>
      </c>
      <c r="C614" s="56" t="s">
        <v>1179</v>
      </c>
      <c r="D614" s="34" t="s">
        <v>1180</v>
      </c>
      <c r="E614" s="57" t="s">
        <v>1183</v>
      </c>
      <c r="F614" s="35">
        <v>30000</v>
      </c>
      <c r="G614" s="72">
        <v>30000</v>
      </c>
      <c r="H614" s="116">
        <v>41088</v>
      </c>
      <c r="I614" s="70" t="s">
        <v>1184</v>
      </c>
      <c r="J614" s="87" t="s">
        <v>18</v>
      </c>
      <c r="K614" s="130" t="s">
        <v>38</v>
      </c>
    </row>
    <row r="615" spans="1:11" s="23" customFormat="1" ht="65.099999999999994" customHeight="1">
      <c r="A615" s="31" t="s">
        <v>927</v>
      </c>
      <c r="B615" s="40" t="s">
        <v>1143</v>
      </c>
      <c r="C615" s="56" t="s">
        <v>1179</v>
      </c>
      <c r="D615" s="34" t="s">
        <v>1180</v>
      </c>
      <c r="E615" s="57" t="s">
        <v>1185</v>
      </c>
      <c r="F615" s="35">
        <v>100000</v>
      </c>
      <c r="G615" s="87" t="s">
        <v>17</v>
      </c>
      <c r="H615" s="113">
        <v>41004</v>
      </c>
      <c r="I615" s="87" t="s">
        <v>17</v>
      </c>
      <c r="J615" s="87" t="s">
        <v>18</v>
      </c>
      <c r="K615" s="130" t="s">
        <v>38</v>
      </c>
    </row>
    <row r="616" spans="1:11" s="23" customFormat="1" ht="65.099999999999994" customHeight="1">
      <c r="A616" s="31" t="s">
        <v>927</v>
      </c>
      <c r="B616" s="40" t="s">
        <v>1143</v>
      </c>
      <c r="C616" s="56" t="s">
        <v>1179</v>
      </c>
      <c r="D616" s="34" t="s">
        <v>1180</v>
      </c>
      <c r="E616" s="57" t="s">
        <v>1186</v>
      </c>
      <c r="F616" s="36">
        <v>58000</v>
      </c>
      <c r="G616" s="87" t="s">
        <v>17</v>
      </c>
      <c r="H616" s="116" t="s">
        <v>1187</v>
      </c>
      <c r="I616" s="87" t="s">
        <v>17</v>
      </c>
      <c r="J616" s="87" t="s">
        <v>18</v>
      </c>
      <c r="K616" s="130" t="s">
        <v>38</v>
      </c>
    </row>
    <row r="617" spans="1:11" s="23" customFormat="1" ht="65.099999999999994" customHeight="1">
      <c r="A617" s="31" t="s">
        <v>927</v>
      </c>
      <c r="B617" s="40" t="s">
        <v>1143</v>
      </c>
      <c r="C617" s="56" t="s">
        <v>1179</v>
      </c>
      <c r="D617" s="34" t="s">
        <v>1180</v>
      </c>
      <c r="E617" s="57" t="s">
        <v>1188</v>
      </c>
      <c r="F617" s="35">
        <v>50000</v>
      </c>
      <c r="G617" s="87" t="s">
        <v>17</v>
      </c>
      <c r="H617" s="113" t="s">
        <v>1189</v>
      </c>
      <c r="I617" s="87" t="s">
        <v>17</v>
      </c>
      <c r="J617" s="87" t="s">
        <v>18</v>
      </c>
      <c r="K617" s="130" t="s">
        <v>38</v>
      </c>
    </row>
    <row r="618" spans="1:11" s="23" customFormat="1" ht="65.099999999999994" customHeight="1">
      <c r="A618" s="31" t="s">
        <v>927</v>
      </c>
      <c r="B618" s="40" t="s">
        <v>1143</v>
      </c>
      <c r="C618" s="56" t="s">
        <v>1179</v>
      </c>
      <c r="D618" s="34" t="s">
        <v>1180</v>
      </c>
      <c r="E618" s="57" t="s">
        <v>365</v>
      </c>
      <c r="F618" s="35">
        <v>8000</v>
      </c>
      <c r="G618" s="74">
        <v>8000</v>
      </c>
      <c r="H618" s="113" t="s">
        <v>1190</v>
      </c>
      <c r="I618" s="57" t="s">
        <v>1191</v>
      </c>
      <c r="J618" s="87" t="s">
        <v>18</v>
      </c>
      <c r="K618" s="130" t="s">
        <v>38</v>
      </c>
    </row>
    <row r="619" spans="1:11" s="23" customFormat="1" ht="65.099999999999994" customHeight="1">
      <c r="A619" s="31" t="s">
        <v>927</v>
      </c>
      <c r="B619" s="40" t="s">
        <v>1143</v>
      </c>
      <c r="C619" s="56" t="s">
        <v>1192</v>
      </c>
      <c r="D619" s="34" t="s">
        <v>1193</v>
      </c>
      <c r="E619" s="57" t="s">
        <v>1194</v>
      </c>
      <c r="F619" s="35">
        <v>30030</v>
      </c>
      <c r="G619" s="87" t="s">
        <v>17</v>
      </c>
      <c r="H619" s="113" t="s">
        <v>1195</v>
      </c>
      <c r="I619" s="87" t="s">
        <v>17</v>
      </c>
      <c r="J619" s="87" t="s">
        <v>18</v>
      </c>
      <c r="K619" s="130" t="s">
        <v>38</v>
      </c>
    </row>
    <row r="620" spans="1:11" s="23" customFormat="1" ht="65.099999999999994" customHeight="1">
      <c r="A620" s="31" t="s">
        <v>927</v>
      </c>
      <c r="B620" s="40" t="s">
        <v>1143</v>
      </c>
      <c r="C620" s="56" t="s">
        <v>1192</v>
      </c>
      <c r="D620" s="34" t="s">
        <v>1193</v>
      </c>
      <c r="E620" s="70" t="s">
        <v>1196</v>
      </c>
      <c r="F620" s="35">
        <v>90000</v>
      </c>
      <c r="G620" s="87" t="s">
        <v>17</v>
      </c>
      <c r="H620" s="113" t="s">
        <v>1197</v>
      </c>
      <c r="I620" s="87" t="s">
        <v>17</v>
      </c>
      <c r="J620" s="87" t="s">
        <v>18</v>
      </c>
      <c r="K620" s="130" t="s">
        <v>38</v>
      </c>
    </row>
    <row r="621" spans="1:11" s="23" customFormat="1" ht="73.349999999999994" customHeight="1">
      <c r="A621" s="31" t="s">
        <v>927</v>
      </c>
      <c r="B621" s="40" t="s">
        <v>1143</v>
      </c>
      <c r="C621" s="56" t="s">
        <v>1198</v>
      </c>
      <c r="D621" s="34" t="s">
        <v>958</v>
      </c>
      <c r="E621" s="57" t="s">
        <v>1199</v>
      </c>
      <c r="F621" s="35">
        <v>1440000</v>
      </c>
      <c r="G621" s="72">
        <v>60000</v>
      </c>
      <c r="H621" s="116" t="s">
        <v>1200</v>
      </c>
      <c r="I621" s="57" t="s">
        <v>1201</v>
      </c>
      <c r="J621" s="132" t="s">
        <v>251</v>
      </c>
      <c r="K621" s="130" t="s">
        <v>38</v>
      </c>
    </row>
    <row r="622" spans="1:11" s="23" customFormat="1" ht="65.099999999999994" customHeight="1">
      <c r="A622" s="31" t="s">
        <v>927</v>
      </c>
      <c r="B622" s="40" t="s">
        <v>1143</v>
      </c>
      <c r="C622" s="56" t="s">
        <v>1198</v>
      </c>
      <c r="D622" s="34" t="s">
        <v>958</v>
      </c>
      <c r="E622" s="57" t="s">
        <v>1156</v>
      </c>
      <c r="F622" s="35">
        <v>300000</v>
      </c>
      <c r="G622" s="72">
        <v>300000</v>
      </c>
      <c r="H622" s="116" t="s">
        <v>1164</v>
      </c>
      <c r="I622" s="69" t="s">
        <v>1202</v>
      </c>
      <c r="J622" s="132" t="s">
        <v>251</v>
      </c>
      <c r="K622" s="130" t="s">
        <v>38</v>
      </c>
    </row>
    <row r="623" spans="1:11" s="23" customFormat="1" ht="65.099999999999994" customHeight="1">
      <c r="A623" s="31" t="s">
        <v>927</v>
      </c>
      <c r="B623" s="40" t="s">
        <v>1143</v>
      </c>
      <c r="C623" s="56" t="s">
        <v>1198</v>
      </c>
      <c r="D623" s="34" t="s">
        <v>958</v>
      </c>
      <c r="E623" s="57" t="s">
        <v>1203</v>
      </c>
      <c r="F623" s="36">
        <v>95000</v>
      </c>
      <c r="G623" s="87" t="s">
        <v>17</v>
      </c>
      <c r="H623" s="116" t="s">
        <v>1204</v>
      </c>
      <c r="I623" s="57" t="s">
        <v>1205</v>
      </c>
      <c r="J623" s="132" t="s">
        <v>251</v>
      </c>
      <c r="K623" s="130" t="s">
        <v>38</v>
      </c>
    </row>
    <row r="624" spans="1:11" s="23" customFormat="1" ht="65.099999999999994" customHeight="1">
      <c r="A624" s="31" t="s">
        <v>927</v>
      </c>
      <c r="B624" s="40" t="s">
        <v>1143</v>
      </c>
      <c r="C624" s="56" t="s">
        <v>1198</v>
      </c>
      <c r="D624" s="34" t="s">
        <v>958</v>
      </c>
      <c r="E624" s="57" t="s">
        <v>1206</v>
      </c>
      <c r="F624" s="35">
        <v>2205000</v>
      </c>
      <c r="G624" s="87" t="s">
        <v>17</v>
      </c>
      <c r="H624" s="113" t="s">
        <v>1207</v>
      </c>
      <c r="I624" s="87" t="s">
        <v>17</v>
      </c>
      <c r="J624" s="132" t="s">
        <v>251</v>
      </c>
      <c r="K624" s="130" t="s">
        <v>38</v>
      </c>
    </row>
    <row r="625" spans="1:11" s="23" customFormat="1" ht="65.099999999999994" customHeight="1">
      <c r="A625" s="31" t="s">
        <v>927</v>
      </c>
      <c r="B625" s="40" t="s">
        <v>1143</v>
      </c>
      <c r="C625" s="56" t="s">
        <v>1198</v>
      </c>
      <c r="D625" s="34" t="s">
        <v>958</v>
      </c>
      <c r="E625" s="57" t="s">
        <v>1208</v>
      </c>
      <c r="F625" s="36">
        <v>1134000</v>
      </c>
      <c r="G625" s="87" t="s">
        <v>17</v>
      </c>
      <c r="H625" s="116" t="s">
        <v>1209</v>
      </c>
      <c r="I625" s="87" t="s">
        <v>17</v>
      </c>
      <c r="J625" s="132" t="s">
        <v>251</v>
      </c>
      <c r="K625" s="130" t="s">
        <v>38</v>
      </c>
    </row>
    <row r="626" spans="1:11" s="23" customFormat="1" ht="65.099999999999994" customHeight="1">
      <c r="A626" s="31" t="s">
        <v>927</v>
      </c>
      <c r="B626" s="40" t="s">
        <v>1143</v>
      </c>
      <c r="C626" s="71" t="s">
        <v>1210</v>
      </c>
      <c r="D626" s="34" t="s">
        <v>1102</v>
      </c>
      <c r="E626" s="57" t="s">
        <v>1211</v>
      </c>
      <c r="F626" s="35">
        <v>108000</v>
      </c>
      <c r="G626" s="87" t="s">
        <v>17</v>
      </c>
      <c r="H626" s="113" t="s">
        <v>1212</v>
      </c>
      <c r="I626" s="87" t="s">
        <v>17</v>
      </c>
      <c r="J626" s="87" t="s">
        <v>28</v>
      </c>
      <c r="K626" s="130" t="s">
        <v>311</v>
      </c>
    </row>
    <row r="627" spans="1:11" s="23" customFormat="1" ht="65.099999999999994" customHeight="1">
      <c r="A627" s="31" t="s">
        <v>927</v>
      </c>
      <c r="B627" s="40" t="s">
        <v>1143</v>
      </c>
      <c r="C627" s="71" t="s">
        <v>1210</v>
      </c>
      <c r="D627" s="34" t="s">
        <v>1102</v>
      </c>
      <c r="E627" s="57" t="s">
        <v>1213</v>
      </c>
      <c r="F627" s="35">
        <v>10000</v>
      </c>
      <c r="G627" s="87" t="s">
        <v>17</v>
      </c>
      <c r="H627" s="113" t="s">
        <v>1214</v>
      </c>
      <c r="I627" s="87" t="s">
        <v>17</v>
      </c>
      <c r="J627" s="87" t="s">
        <v>28</v>
      </c>
      <c r="K627" s="130" t="s">
        <v>311</v>
      </c>
    </row>
    <row r="628" spans="1:11" s="23" customFormat="1" ht="65.099999999999994" customHeight="1">
      <c r="A628" s="31" t="s">
        <v>927</v>
      </c>
      <c r="B628" s="40" t="s">
        <v>1143</v>
      </c>
      <c r="C628" s="57" t="s">
        <v>1215</v>
      </c>
      <c r="D628" s="34" t="s">
        <v>210</v>
      </c>
      <c r="E628" s="57" t="s">
        <v>1216</v>
      </c>
      <c r="F628" s="35">
        <v>366000</v>
      </c>
      <c r="G628" s="87" t="s">
        <v>17</v>
      </c>
      <c r="H628" s="116" t="s">
        <v>1217</v>
      </c>
      <c r="I628" s="87" t="s">
        <v>17</v>
      </c>
      <c r="J628" s="133" t="s">
        <v>208</v>
      </c>
      <c r="K628" s="133" t="s">
        <v>38</v>
      </c>
    </row>
    <row r="629" spans="1:11" s="23" customFormat="1" ht="90.95" customHeight="1">
      <c r="A629" s="31" t="s">
        <v>927</v>
      </c>
      <c r="B629" s="40" t="s">
        <v>1143</v>
      </c>
      <c r="C629" s="71" t="s">
        <v>1218</v>
      </c>
      <c r="D629" s="34" t="s">
        <v>1219</v>
      </c>
      <c r="E629" s="57" t="s">
        <v>1156</v>
      </c>
      <c r="F629" s="35">
        <v>150000</v>
      </c>
      <c r="G629" s="75">
        <v>30000</v>
      </c>
      <c r="H629" s="116" t="s">
        <v>1220</v>
      </c>
      <c r="I629" s="57" t="s">
        <v>1221</v>
      </c>
      <c r="J629" s="87" t="s">
        <v>28</v>
      </c>
      <c r="K629" s="130" t="s">
        <v>38</v>
      </c>
    </row>
    <row r="630" spans="1:11" s="23" customFormat="1" ht="72.599999999999994" customHeight="1">
      <c r="A630" s="31" t="s">
        <v>927</v>
      </c>
      <c r="B630" s="40" t="s">
        <v>1143</v>
      </c>
      <c r="C630" s="71" t="s">
        <v>1218</v>
      </c>
      <c r="D630" s="34" t="s">
        <v>1219</v>
      </c>
      <c r="E630" s="57" t="s">
        <v>1222</v>
      </c>
      <c r="F630" s="35">
        <v>50000</v>
      </c>
      <c r="G630" s="72">
        <v>50000</v>
      </c>
      <c r="H630" s="116" t="s">
        <v>1212</v>
      </c>
      <c r="I630" s="57" t="s">
        <v>1223</v>
      </c>
      <c r="J630" s="87" t="s">
        <v>28</v>
      </c>
      <c r="K630" s="130" t="s">
        <v>38</v>
      </c>
    </row>
    <row r="631" spans="1:11" s="23" customFormat="1" ht="65.099999999999994" customHeight="1">
      <c r="A631" s="31" t="s">
        <v>927</v>
      </c>
      <c r="B631" s="40" t="s">
        <v>1143</v>
      </c>
      <c r="C631" s="71" t="s">
        <v>1218</v>
      </c>
      <c r="D631" s="34" t="s">
        <v>1219</v>
      </c>
      <c r="E631" s="57" t="s">
        <v>1224</v>
      </c>
      <c r="F631" s="35">
        <v>60000</v>
      </c>
      <c r="G631" s="75">
        <v>30000</v>
      </c>
      <c r="H631" s="116" t="s">
        <v>1225</v>
      </c>
      <c r="I631" s="57" t="s">
        <v>1226</v>
      </c>
      <c r="J631" s="87" t="s">
        <v>28</v>
      </c>
      <c r="K631" s="130" t="s">
        <v>38</v>
      </c>
    </row>
    <row r="632" spans="1:11" s="23" customFormat="1" ht="104.1" customHeight="1">
      <c r="A632" s="31" t="s">
        <v>927</v>
      </c>
      <c r="B632" s="40" t="s">
        <v>1143</v>
      </c>
      <c r="C632" s="56" t="s">
        <v>1227</v>
      </c>
      <c r="D632" s="34" t="s">
        <v>1120</v>
      </c>
      <c r="E632" s="57" t="s">
        <v>511</v>
      </c>
      <c r="F632" s="35">
        <v>4000</v>
      </c>
      <c r="G632" s="72">
        <v>4000</v>
      </c>
      <c r="H632" s="116" t="s">
        <v>1228</v>
      </c>
      <c r="I632" s="70" t="s">
        <v>1229</v>
      </c>
      <c r="J632" s="132" t="s">
        <v>251</v>
      </c>
      <c r="K632" s="130" t="s">
        <v>196</v>
      </c>
    </row>
    <row r="633" spans="1:11" s="23" customFormat="1" ht="97.5" customHeight="1">
      <c r="A633" s="31" t="s">
        <v>927</v>
      </c>
      <c r="B633" s="40" t="s">
        <v>1143</v>
      </c>
      <c r="C633" s="56" t="s">
        <v>1227</v>
      </c>
      <c r="D633" s="34" t="s">
        <v>1120</v>
      </c>
      <c r="E633" s="57" t="s">
        <v>1156</v>
      </c>
      <c r="F633" s="35">
        <v>300000</v>
      </c>
      <c r="G633" s="74">
        <v>200000</v>
      </c>
      <c r="H633" s="116" t="s">
        <v>1230</v>
      </c>
      <c r="I633" s="57" t="s">
        <v>1231</v>
      </c>
      <c r="J633" s="132" t="s">
        <v>251</v>
      </c>
      <c r="K633" s="130" t="s">
        <v>196</v>
      </c>
    </row>
    <row r="634" spans="1:11" s="23" customFormat="1" ht="65.099999999999994" customHeight="1">
      <c r="A634" s="31" t="s">
        <v>927</v>
      </c>
      <c r="B634" s="40" t="s">
        <v>1143</v>
      </c>
      <c r="C634" s="56" t="s">
        <v>1227</v>
      </c>
      <c r="D634" s="34" t="s">
        <v>1120</v>
      </c>
      <c r="E634" s="70" t="s">
        <v>1232</v>
      </c>
      <c r="F634" s="35">
        <v>12000</v>
      </c>
      <c r="G634" s="87" t="s">
        <v>17</v>
      </c>
      <c r="H634" s="116" t="s">
        <v>1233</v>
      </c>
      <c r="I634" s="87" t="s">
        <v>17</v>
      </c>
      <c r="J634" s="132" t="s">
        <v>251</v>
      </c>
      <c r="K634" s="130" t="s">
        <v>196</v>
      </c>
    </row>
    <row r="635" spans="1:11" s="23" customFormat="1" ht="94.35" customHeight="1">
      <c r="A635" s="31" t="s">
        <v>927</v>
      </c>
      <c r="B635" s="40" t="s">
        <v>1143</v>
      </c>
      <c r="C635" s="71" t="s">
        <v>1234</v>
      </c>
      <c r="D635" s="34" t="s">
        <v>1126</v>
      </c>
      <c r="E635" s="70" t="s">
        <v>1181</v>
      </c>
      <c r="F635" s="36">
        <v>500000</v>
      </c>
      <c r="G635" s="76">
        <v>40000</v>
      </c>
      <c r="H635" s="116" t="s">
        <v>1235</v>
      </c>
      <c r="I635" s="57" t="s">
        <v>1236</v>
      </c>
      <c r="J635" s="87" t="s">
        <v>18</v>
      </c>
      <c r="K635" s="130" t="s">
        <v>38</v>
      </c>
    </row>
    <row r="636" spans="1:11" s="23" customFormat="1" ht="65.099999999999994" customHeight="1">
      <c r="A636" s="31" t="s">
        <v>927</v>
      </c>
      <c r="B636" s="40" t="s">
        <v>1143</v>
      </c>
      <c r="C636" s="71" t="s">
        <v>1234</v>
      </c>
      <c r="D636" s="34" t="s">
        <v>1126</v>
      </c>
      <c r="E636" s="70" t="s">
        <v>1237</v>
      </c>
      <c r="F636" s="36">
        <v>10000</v>
      </c>
      <c r="G636" s="87" t="s">
        <v>17</v>
      </c>
      <c r="H636" s="116" t="s">
        <v>1238</v>
      </c>
      <c r="I636" s="87" t="s">
        <v>17</v>
      </c>
      <c r="J636" s="87" t="s">
        <v>18</v>
      </c>
      <c r="K636" s="130" t="s">
        <v>38</v>
      </c>
    </row>
    <row r="637" spans="1:11" s="23" customFormat="1" ht="65.099999999999994" customHeight="1">
      <c r="A637" s="31" t="s">
        <v>927</v>
      </c>
      <c r="B637" s="40" t="s">
        <v>1143</v>
      </c>
      <c r="C637" s="57" t="s">
        <v>1239</v>
      </c>
      <c r="D637" s="34" t="s">
        <v>472</v>
      </c>
      <c r="E637" s="57" t="s">
        <v>1240</v>
      </c>
      <c r="F637" s="36">
        <v>123900</v>
      </c>
      <c r="G637" s="87" t="s">
        <v>17</v>
      </c>
      <c r="H637" s="116" t="s">
        <v>1241</v>
      </c>
      <c r="I637" s="87" t="s">
        <v>17</v>
      </c>
      <c r="J637" s="87" t="s">
        <v>28</v>
      </c>
      <c r="K637" s="133" t="s">
        <v>38</v>
      </c>
    </row>
    <row r="638" spans="1:11" s="23" customFormat="1" ht="65.099999999999994" customHeight="1">
      <c r="A638" s="31" t="s">
        <v>927</v>
      </c>
      <c r="B638" s="40" t="s">
        <v>1143</v>
      </c>
      <c r="C638" s="57" t="s">
        <v>1239</v>
      </c>
      <c r="D638" s="34" t="s">
        <v>472</v>
      </c>
      <c r="E638" s="57" t="s">
        <v>1242</v>
      </c>
      <c r="F638" s="35">
        <v>900816</v>
      </c>
      <c r="G638" s="87" t="s">
        <v>17</v>
      </c>
      <c r="H638" s="113">
        <v>41362</v>
      </c>
      <c r="I638" s="87" t="s">
        <v>17</v>
      </c>
      <c r="J638" s="87" t="s">
        <v>28</v>
      </c>
      <c r="K638" s="133" t="s">
        <v>38</v>
      </c>
    </row>
    <row r="639" spans="1:11" s="23" customFormat="1" ht="65.099999999999994" customHeight="1">
      <c r="A639" s="31" t="s">
        <v>927</v>
      </c>
      <c r="B639" s="40" t="s">
        <v>1143</v>
      </c>
      <c r="C639" s="57" t="s">
        <v>1243</v>
      </c>
      <c r="D639" s="34" t="s">
        <v>969</v>
      </c>
      <c r="E639" s="57" t="s">
        <v>1244</v>
      </c>
      <c r="F639" s="36">
        <v>100000</v>
      </c>
      <c r="G639" s="87" t="s">
        <v>17</v>
      </c>
      <c r="H639" s="116" t="s">
        <v>1238</v>
      </c>
      <c r="I639" s="87" t="s">
        <v>17</v>
      </c>
      <c r="J639" s="87" t="s">
        <v>28</v>
      </c>
      <c r="K639" s="133" t="s">
        <v>38</v>
      </c>
    </row>
    <row r="640" spans="1:11" s="23" customFormat="1" ht="77.25" customHeight="1">
      <c r="A640" s="31" t="s">
        <v>927</v>
      </c>
      <c r="B640" s="40" t="s">
        <v>1143</v>
      </c>
      <c r="C640" s="57" t="s">
        <v>219</v>
      </c>
      <c r="D640" s="34" t="s">
        <v>220</v>
      </c>
      <c r="E640" s="57" t="s">
        <v>1245</v>
      </c>
      <c r="F640" s="35">
        <f>617100+(56280+36120+27930+10080+22575)</f>
        <v>770085</v>
      </c>
      <c r="G640" s="87" t="s">
        <v>17</v>
      </c>
      <c r="H640" s="116" t="s">
        <v>1246</v>
      </c>
      <c r="I640" s="87" t="s">
        <v>17</v>
      </c>
      <c r="J640" s="87" t="s">
        <v>18</v>
      </c>
      <c r="K640" s="133" t="s">
        <v>38</v>
      </c>
    </row>
    <row r="641" spans="1:11" s="23" customFormat="1" ht="65.099999999999994" customHeight="1">
      <c r="A641" s="31" t="s">
        <v>927</v>
      </c>
      <c r="B641" s="40" t="s">
        <v>1143</v>
      </c>
      <c r="C641" s="57" t="s">
        <v>1247</v>
      </c>
      <c r="D641" s="34" t="s">
        <v>583</v>
      </c>
      <c r="E641" s="70" t="s">
        <v>511</v>
      </c>
      <c r="F641" s="36">
        <v>12000</v>
      </c>
      <c r="G641" s="76">
        <v>12000</v>
      </c>
      <c r="H641" s="116" t="s">
        <v>1248</v>
      </c>
      <c r="I641" s="57" t="s">
        <v>1249</v>
      </c>
      <c r="J641" s="87" t="s">
        <v>28</v>
      </c>
      <c r="K641" s="133" t="s">
        <v>38</v>
      </c>
    </row>
    <row r="642" spans="1:11" s="23" customFormat="1" ht="65.099999999999994" customHeight="1">
      <c r="A642" s="31" t="s">
        <v>927</v>
      </c>
      <c r="B642" s="40" t="s">
        <v>1143</v>
      </c>
      <c r="C642" s="57" t="s">
        <v>1247</v>
      </c>
      <c r="D642" s="34" t="s">
        <v>583</v>
      </c>
      <c r="E642" s="57" t="s">
        <v>1250</v>
      </c>
      <c r="F642" s="36">
        <v>296415</v>
      </c>
      <c r="G642" s="87" t="s">
        <v>17</v>
      </c>
      <c r="H642" s="116" t="s">
        <v>1251</v>
      </c>
      <c r="I642" s="87" t="s">
        <v>17</v>
      </c>
      <c r="J642" s="87" t="s">
        <v>28</v>
      </c>
      <c r="K642" s="133" t="s">
        <v>38</v>
      </c>
    </row>
    <row r="643" spans="1:11" s="23" customFormat="1" ht="73.349999999999994" customHeight="1">
      <c r="A643" s="31" t="s">
        <v>927</v>
      </c>
      <c r="B643" s="40" t="s">
        <v>1143</v>
      </c>
      <c r="C643" s="57" t="s">
        <v>1247</v>
      </c>
      <c r="D643" s="34" t="s">
        <v>583</v>
      </c>
      <c r="E643" s="70" t="s">
        <v>1252</v>
      </c>
      <c r="F643" s="35">
        <v>502530</v>
      </c>
      <c r="G643" s="87" t="s">
        <v>17</v>
      </c>
      <c r="H643" s="116" t="s">
        <v>1253</v>
      </c>
      <c r="I643" s="87" t="s">
        <v>17</v>
      </c>
      <c r="J643" s="87" t="s">
        <v>28</v>
      </c>
      <c r="K643" s="133" t="s">
        <v>38</v>
      </c>
    </row>
    <row r="644" spans="1:11" s="23" customFormat="1" ht="102.2" customHeight="1">
      <c r="A644" s="31" t="s">
        <v>927</v>
      </c>
      <c r="B644" s="40" t="s">
        <v>1143</v>
      </c>
      <c r="C644" s="70" t="s">
        <v>1254</v>
      </c>
      <c r="D644" s="34" t="s">
        <v>235</v>
      </c>
      <c r="E644" s="77" t="s">
        <v>1255</v>
      </c>
      <c r="F644" s="36">
        <v>1430660</v>
      </c>
      <c r="G644" s="87" t="s">
        <v>17</v>
      </c>
      <c r="H644" s="116" t="s">
        <v>1256</v>
      </c>
      <c r="I644" s="87" t="s">
        <v>17</v>
      </c>
      <c r="J644" s="87" t="s">
        <v>18</v>
      </c>
      <c r="K644" s="133" t="s">
        <v>196</v>
      </c>
    </row>
    <row r="645" spans="1:11" s="23" customFormat="1" ht="65.099999999999994" customHeight="1">
      <c r="A645" s="31" t="s">
        <v>927</v>
      </c>
      <c r="B645" s="40" t="s">
        <v>1143</v>
      </c>
      <c r="C645" s="70" t="s">
        <v>1254</v>
      </c>
      <c r="D645" s="34" t="s">
        <v>235</v>
      </c>
      <c r="E645" s="70" t="s">
        <v>1161</v>
      </c>
      <c r="F645" s="35">
        <v>12000</v>
      </c>
      <c r="G645" s="87" t="s">
        <v>17</v>
      </c>
      <c r="H645" s="113" t="s">
        <v>1257</v>
      </c>
      <c r="I645" s="87" t="s">
        <v>17</v>
      </c>
      <c r="J645" s="87" t="s">
        <v>18</v>
      </c>
      <c r="K645" s="133" t="s">
        <v>196</v>
      </c>
    </row>
    <row r="646" spans="1:11" s="23" customFormat="1" ht="65.099999999999994" customHeight="1">
      <c r="A646" s="31" t="s">
        <v>927</v>
      </c>
      <c r="B646" s="40" t="s">
        <v>1143</v>
      </c>
      <c r="C646" s="57" t="s">
        <v>1258</v>
      </c>
      <c r="D646" s="34" t="s">
        <v>634</v>
      </c>
      <c r="E646" s="57" t="s">
        <v>1259</v>
      </c>
      <c r="F646" s="36">
        <v>25000</v>
      </c>
      <c r="G646" s="87" t="s">
        <v>17</v>
      </c>
      <c r="H646" s="116" t="s">
        <v>1260</v>
      </c>
      <c r="I646" s="87" t="s">
        <v>17</v>
      </c>
      <c r="J646" s="133" t="s">
        <v>251</v>
      </c>
      <c r="K646" s="133" t="s">
        <v>38</v>
      </c>
    </row>
    <row r="647" spans="1:11" s="23" customFormat="1" ht="65.099999999999994" customHeight="1">
      <c r="A647" s="31" t="s">
        <v>927</v>
      </c>
      <c r="B647" s="40" t="s">
        <v>1143</v>
      </c>
      <c r="C647" s="57" t="s">
        <v>1258</v>
      </c>
      <c r="D647" s="34" t="s">
        <v>634</v>
      </c>
      <c r="E647" s="70" t="s">
        <v>1261</v>
      </c>
      <c r="F647" s="36">
        <v>254900</v>
      </c>
      <c r="G647" s="87" t="s">
        <v>17</v>
      </c>
      <c r="H647" s="116" t="s">
        <v>1262</v>
      </c>
      <c r="I647" s="87" t="s">
        <v>17</v>
      </c>
      <c r="J647" s="133" t="s">
        <v>251</v>
      </c>
      <c r="K647" s="133" t="s">
        <v>38</v>
      </c>
    </row>
    <row r="648" spans="1:11" s="23" customFormat="1" ht="65.099999999999994" customHeight="1">
      <c r="A648" s="31" t="s">
        <v>927</v>
      </c>
      <c r="B648" s="40" t="s">
        <v>1143</v>
      </c>
      <c r="C648" s="70" t="s">
        <v>1263</v>
      </c>
      <c r="D648" s="34" t="s">
        <v>1264</v>
      </c>
      <c r="E648" s="57" t="s">
        <v>1265</v>
      </c>
      <c r="F648" s="36">
        <v>100000</v>
      </c>
      <c r="G648" s="87" t="s">
        <v>17</v>
      </c>
      <c r="H648" s="116" t="s">
        <v>1266</v>
      </c>
      <c r="I648" s="87" t="s">
        <v>17</v>
      </c>
      <c r="J648" s="134" t="s">
        <v>251</v>
      </c>
      <c r="K648" s="133" t="s">
        <v>38</v>
      </c>
    </row>
    <row r="649" spans="1:11" s="23" customFormat="1" ht="65.099999999999994" customHeight="1">
      <c r="A649" s="31" t="s">
        <v>927</v>
      </c>
      <c r="B649" s="40" t="s">
        <v>1143</v>
      </c>
      <c r="C649" s="57" t="s">
        <v>1267</v>
      </c>
      <c r="D649" s="34" t="s">
        <v>518</v>
      </c>
      <c r="E649" s="57" t="s">
        <v>1268</v>
      </c>
      <c r="F649" s="36">
        <v>100000</v>
      </c>
      <c r="G649" s="87" t="s">
        <v>17</v>
      </c>
      <c r="H649" s="116" t="s">
        <v>1269</v>
      </c>
      <c r="I649" s="87" t="s">
        <v>17</v>
      </c>
      <c r="J649" s="87" t="s">
        <v>28</v>
      </c>
      <c r="K649" s="133" t="s">
        <v>38</v>
      </c>
    </row>
    <row r="650" spans="1:11" s="23" customFormat="1" ht="65.099999999999994" customHeight="1">
      <c r="A650" s="31" t="s">
        <v>927</v>
      </c>
      <c r="B650" s="40" t="s">
        <v>1143</v>
      </c>
      <c r="C650" s="57" t="s">
        <v>1270</v>
      </c>
      <c r="D650" s="34" t="s">
        <v>1271</v>
      </c>
      <c r="E650" s="57" t="s">
        <v>1194</v>
      </c>
      <c r="F650" s="36">
        <v>60000</v>
      </c>
      <c r="G650" s="87" t="s">
        <v>17</v>
      </c>
      <c r="H650" s="116" t="s">
        <v>1272</v>
      </c>
      <c r="I650" s="87" t="s">
        <v>17</v>
      </c>
      <c r="J650" s="87" t="s">
        <v>18</v>
      </c>
      <c r="K650" s="133" t="s">
        <v>38</v>
      </c>
    </row>
    <row r="651" spans="1:11" s="23" customFormat="1" ht="65.099999999999994" customHeight="1">
      <c r="A651" s="31" t="s">
        <v>927</v>
      </c>
      <c r="B651" s="40" t="s">
        <v>1143</v>
      </c>
      <c r="C651" s="57" t="s">
        <v>1270</v>
      </c>
      <c r="D651" s="34" t="s">
        <v>1271</v>
      </c>
      <c r="E651" s="57" t="s">
        <v>1273</v>
      </c>
      <c r="F651" s="35">
        <v>10000</v>
      </c>
      <c r="G651" s="74">
        <v>10000</v>
      </c>
      <c r="H651" s="116" t="s">
        <v>1274</v>
      </c>
      <c r="I651" s="57" t="s">
        <v>1275</v>
      </c>
      <c r="J651" s="87" t="s">
        <v>18</v>
      </c>
      <c r="K651" s="133" t="s">
        <v>38</v>
      </c>
    </row>
    <row r="652" spans="1:11" s="23" customFormat="1" ht="65.099999999999994" customHeight="1">
      <c r="A652" s="31" t="s">
        <v>927</v>
      </c>
      <c r="B652" s="40" t="s">
        <v>1143</v>
      </c>
      <c r="C652" s="57" t="s">
        <v>1270</v>
      </c>
      <c r="D652" s="34" t="s">
        <v>1271</v>
      </c>
      <c r="E652" s="57" t="s">
        <v>1276</v>
      </c>
      <c r="F652" s="35">
        <v>105000</v>
      </c>
      <c r="G652" s="87" t="s">
        <v>17</v>
      </c>
      <c r="H652" s="113" t="s">
        <v>1277</v>
      </c>
      <c r="I652" s="87" t="s">
        <v>17</v>
      </c>
      <c r="J652" s="87" t="s">
        <v>18</v>
      </c>
      <c r="K652" s="133" t="s">
        <v>38</v>
      </c>
    </row>
    <row r="653" spans="1:11" s="23" customFormat="1" ht="65.099999999999994" customHeight="1">
      <c r="A653" s="31" t="s">
        <v>927</v>
      </c>
      <c r="B653" s="40" t="s">
        <v>1143</v>
      </c>
      <c r="C653" s="32" t="s">
        <v>1278</v>
      </c>
      <c r="D653" s="34" t="s">
        <v>1279</v>
      </c>
      <c r="E653" s="32" t="s">
        <v>1280</v>
      </c>
      <c r="F653" s="35">
        <v>350000</v>
      </c>
      <c r="G653" s="87" t="s">
        <v>17</v>
      </c>
      <c r="H653" s="99" t="s">
        <v>1281</v>
      </c>
      <c r="I653" s="87" t="s">
        <v>17</v>
      </c>
      <c r="J653" s="87" t="s">
        <v>18</v>
      </c>
      <c r="K653" s="87" t="s">
        <v>38</v>
      </c>
    </row>
    <row r="654" spans="1:11" s="23" customFormat="1" ht="65.099999999999994" customHeight="1">
      <c r="A654" s="31" t="s">
        <v>927</v>
      </c>
      <c r="B654" s="40" t="s">
        <v>1143</v>
      </c>
      <c r="C654" s="56" t="s">
        <v>1282</v>
      </c>
      <c r="D654" s="34" t="s">
        <v>1283</v>
      </c>
      <c r="E654" s="57" t="s">
        <v>1284</v>
      </c>
      <c r="F654" s="35">
        <f>50000+50000+50000+50000</f>
        <v>200000</v>
      </c>
      <c r="G654" s="87" t="s">
        <v>17</v>
      </c>
      <c r="H654" s="116" t="s">
        <v>1285</v>
      </c>
      <c r="I654" s="87" t="s">
        <v>17</v>
      </c>
      <c r="J654" s="87" t="s">
        <v>18</v>
      </c>
      <c r="K654" s="130" t="s">
        <v>38</v>
      </c>
    </row>
    <row r="655" spans="1:11" s="26" customFormat="1" ht="63.6" customHeight="1">
      <c r="A655" s="31" t="s">
        <v>1286</v>
      </c>
      <c r="B655" s="32" t="s">
        <v>1287</v>
      </c>
      <c r="C655" s="33" t="s">
        <v>1288</v>
      </c>
      <c r="D655" s="34" t="s">
        <v>1289</v>
      </c>
      <c r="E655" s="34" t="s">
        <v>1290</v>
      </c>
      <c r="F655" s="35">
        <v>4267364</v>
      </c>
      <c r="G655" s="31"/>
      <c r="H655" s="113">
        <v>41039</v>
      </c>
      <c r="I655" s="78"/>
      <c r="J655" s="87" t="s">
        <v>18</v>
      </c>
      <c r="K655" s="87" t="s">
        <v>19</v>
      </c>
    </row>
    <row r="656" spans="1:11" s="26" customFormat="1" ht="68.099999999999994" customHeight="1">
      <c r="A656" s="31" t="s">
        <v>1286</v>
      </c>
      <c r="B656" s="32" t="s">
        <v>1287</v>
      </c>
      <c r="C656" s="33" t="s">
        <v>1291</v>
      </c>
      <c r="D656" s="34" t="s">
        <v>1292</v>
      </c>
      <c r="E656" s="34" t="s">
        <v>1293</v>
      </c>
      <c r="F656" s="35">
        <v>509406</v>
      </c>
      <c r="G656" s="31"/>
      <c r="H656" s="113">
        <v>41039</v>
      </c>
      <c r="I656" s="78"/>
      <c r="J656" s="87" t="s">
        <v>18</v>
      </c>
      <c r="K656" s="87" t="s">
        <v>19</v>
      </c>
    </row>
    <row r="657" spans="1:11" s="26" customFormat="1" ht="60.95" customHeight="1">
      <c r="A657" s="31" t="s">
        <v>1286</v>
      </c>
      <c r="B657" s="32" t="s">
        <v>1287</v>
      </c>
      <c r="C657" s="33" t="s">
        <v>1294</v>
      </c>
      <c r="D657" s="34" t="s">
        <v>1295</v>
      </c>
      <c r="E657" s="34" t="s">
        <v>1296</v>
      </c>
      <c r="F657" s="35">
        <v>44186628</v>
      </c>
      <c r="G657" s="31"/>
      <c r="H657" s="113">
        <v>41039</v>
      </c>
      <c r="I657" s="78"/>
      <c r="J657" s="87" t="s">
        <v>18</v>
      </c>
      <c r="K657" s="87" t="s">
        <v>19</v>
      </c>
    </row>
    <row r="658" spans="1:11" s="26" customFormat="1" ht="60.95" customHeight="1">
      <c r="A658" s="31" t="s">
        <v>1286</v>
      </c>
      <c r="B658" s="32" t="s">
        <v>1287</v>
      </c>
      <c r="C658" s="33" t="s">
        <v>1297</v>
      </c>
      <c r="D658" s="34" t="s">
        <v>1298</v>
      </c>
      <c r="E658" s="34" t="s">
        <v>1299</v>
      </c>
      <c r="F658" s="35">
        <v>4344881</v>
      </c>
      <c r="G658" s="31"/>
      <c r="H658" s="113">
        <v>41039</v>
      </c>
      <c r="I658" s="78"/>
      <c r="J658" s="87" t="s">
        <v>18</v>
      </c>
      <c r="K658" s="87" t="s">
        <v>19</v>
      </c>
    </row>
    <row r="659" spans="1:11" s="26" customFormat="1" ht="61.5" customHeight="1">
      <c r="A659" s="31" t="s">
        <v>1286</v>
      </c>
      <c r="B659" s="32" t="s">
        <v>1287</v>
      </c>
      <c r="C659" s="33" t="s">
        <v>1291</v>
      </c>
      <c r="D659" s="34" t="s">
        <v>1292</v>
      </c>
      <c r="E659" s="34" t="s">
        <v>1300</v>
      </c>
      <c r="F659" s="35">
        <v>9946526</v>
      </c>
      <c r="G659" s="31"/>
      <c r="H659" s="113">
        <v>41050</v>
      </c>
      <c r="I659" s="78"/>
      <c r="J659" s="87" t="s">
        <v>18</v>
      </c>
      <c r="K659" s="87" t="s">
        <v>19</v>
      </c>
    </row>
    <row r="660" spans="1:11" s="26" customFormat="1" ht="62.85" customHeight="1">
      <c r="A660" s="31" t="s">
        <v>1286</v>
      </c>
      <c r="B660" s="32" t="s">
        <v>1287</v>
      </c>
      <c r="C660" s="33" t="s">
        <v>1291</v>
      </c>
      <c r="D660" s="34" t="s">
        <v>1292</v>
      </c>
      <c r="E660" s="34" t="s">
        <v>1301</v>
      </c>
      <c r="F660" s="35">
        <v>105654949</v>
      </c>
      <c r="G660" s="31"/>
      <c r="H660" s="113">
        <v>41050</v>
      </c>
      <c r="I660" s="78"/>
      <c r="J660" s="87" t="s">
        <v>18</v>
      </c>
      <c r="K660" s="87" t="s">
        <v>19</v>
      </c>
    </row>
    <row r="661" spans="1:11" s="26" customFormat="1" ht="58.9" customHeight="1">
      <c r="A661" s="31" t="s">
        <v>1286</v>
      </c>
      <c r="B661" s="32" t="s">
        <v>1287</v>
      </c>
      <c r="C661" s="33" t="s">
        <v>1291</v>
      </c>
      <c r="D661" s="34" t="s">
        <v>1292</v>
      </c>
      <c r="E661" s="34" t="s">
        <v>1302</v>
      </c>
      <c r="F661" s="35">
        <v>126230650</v>
      </c>
      <c r="G661" s="31"/>
      <c r="H661" s="113">
        <v>41050</v>
      </c>
      <c r="I661" s="78"/>
      <c r="J661" s="87" t="s">
        <v>18</v>
      </c>
      <c r="K661" s="87" t="s">
        <v>19</v>
      </c>
    </row>
    <row r="662" spans="1:11" s="26" customFormat="1" ht="57.6" customHeight="1">
      <c r="A662" s="31" t="s">
        <v>1286</v>
      </c>
      <c r="B662" s="32" t="s">
        <v>1287</v>
      </c>
      <c r="C662" s="33" t="s">
        <v>1303</v>
      </c>
      <c r="D662" s="34" t="s">
        <v>1304</v>
      </c>
      <c r="E662" s="34" t="s">
        <v>1305</v>
      </c>
      <c r="F662" s="35">
        <v>10887955</v>
      </c>
      <c r="G662" s="31"/>
      <c r="H662" s="113">
        <v>41050</v>
      </c>
      <c r="I662" s="78"/>
      <c r="J662" s="87" t="s">
        <v>18</v>
      </c>
      <c r="K662" s="87" t="s">
        <v>19</v>
      </c>
    </row>
    <row r="663" spans="1:11" s="26" customFormat="1" ht="64.150000000000006" customHeight="1">
      <c r="A663" s="31" t="s">
        <v>1286</v>
      </c>
      <c r="B663" s="32" t="s">
        <v>1287</v>
      </c>
      <c r="C663" s="33" t="s">
        <v>1306</v>
      </c>
      <c r="D663" s="34" t="s">
        <v>1307</v>
      </c>
      <c r="E663" s="34" t="s">
        <v>1308</v>
      </c>
      <c r="F663" s="35">
        <v>16153216</v>
      </c>
      <c r="G663" s="31"/>
      <c r="H663" s="113">
        <v>41050</v>
      </c>
      <c r="I663" s="78"/>
      <c r="J663" s="87" t="s">
        <v>18</v>
      </c>
      <c r="K663" s="87" t="s">
        <v>19</v>
      </c>
    </row>
    <row r="664" spans="1:11" s="26" customFormat="1" ht="83.1" customHeight="1">
      <c r="A664" s="31" t="s">
        <v>1286</v>
      </c>
      <c r="B664" s="32" t="s">
        <v>1287</v>
      </c>
      <c r="C664" s="33" t="s">
        <v>1309</v>
      </c>
      <c r="D664" s="34" t="s">
        <v>1310</v>
      </c>
      <c r="E664" s="34" t="s">
        <v>1311</v>
      </c>
      <c r="F664" s="35">
        <v>5570518</v>
      </c>
      <c r="G664" s="31"/>
      <c r="H664" s="113">
        <v>41050</v>
      </c>
      <c r="I664" s="78"/>
      <c r="J664" s="87" t="s">
        <v>18</v>
      </c>
      <c r="K664" s="87" t="s">
        <v>19</v>
      </c>
    </row>
    <row r="665" spans="1:11" s="26" customFormat="1" ht="62.25" customHeight="1">
      <c r="A665" s="31" t="s">
        <v>1286</v>
      </c>
      <c r="B665" s="32" t="s">
        <v>1287</v>
      </c>
      <c r="C665" s="33" t="s">
        <v>1312</v>
      </c>
      <c r="D665" s="34" t="s">
        <v>1313</v>
      </c>
      <c r="E665" s="34" t="s">
        <v>1314</v>
      </c>
      <c r="F665" s="35">
        <v>1074363000</v>
      </c>
      <c r="G665" s="31"/>
      <c r="H665" s="113">
        <v>41050</v>
      </c>
      <c r="I665" s="78"/>
      <c r="J665" s="87" t="s">
        <v>18</v>
      </c>
      <c r="K665" s="87" t="s">
        <v>19</v>
      </c>
    </row>
    <row r="666" spans="1:11" s="26" customFormat="1" ht="72" customHeight="1">
      <c r="A666" s="31" t="s">
        <v>1286</v>
      </c>
      <c r="B666" s="32" t="s">
        <v>1287</v>
      </c>
      <c r="C666" s="33" t="s">
        <v>1315</v>
      </c>
      <c r="D666" s="34" t="s">
        <v>1292</v>
      </c>
      <c r="E666" s="34" t="s">
        <v>1316</v>
      </c>
      <c r="F666" s="35">
        <v>895414</v>
      </c>
      <c r="G666" s="31"/>
      <c r="H666" s="113">
        <v>41050</v>
      </c>
      <c r="I666" s="78"/>
      <c r="J666" s="87" t="s">
        <v>18</v>
      </c>
      <c r="K666" s="87" t="s">
        <v>19</v>
      </c>
    </row>
    <row r="667" spans="1:11" s="26" customFormat="1" ht="60.2" customHeight="1">
      <c r="A667" s="31" t="s">
        <v>1286</v>
      </c>
      <c r="B667" s="32" t="s">
        <v>1287</v>
      </c>
      <c r="C667" s="33" t="s">
        <v>1315</v>
      </c>
      <c r="D667" s="34" t="s">
        <v>1292</v>
      </c>
      <c r="E667" s="34" t="s">
        <v>1317</v>
      </c>
      <c r="F667" s="35">
        <v>7203332</v>
      </c>
      <c r="G667" s="31"/>
      <c r="H667" s="113">
        <v>41050</v>
      </c>
      <c r="I667" s="78"/>
      <c r="J667" s="87" t="s">
        <v>18</v>
      </c>
      <c r="K667" s="87" t="s">
        <v>19</v>
      </c>
    </row>
    <row r="668" spans="1:11" s="26" customFormat="1" ht="62.85" customHeight="1">
      <c r="A668" s="31" t="s">
        <v>1286</v>
      </c>
      <c r="B668" s="32" t="s">
        <v>1287</v>
      </c>
      <c r="C668" s="33" t="s">
        <v>1318</v>
      </c>
      <c r="D668" s="34" t="s">
        <v>1319</v>
      </c>
      <c r="E668" s="34" t="s">
        <v>1320</v>
      </c>
      <c r="F668" s="35">
        <v>4391465</v>
      </c>
      <c r="G668" s="31"/>
      <c r="H668" s="113">
        <v>41054</v>
      </c>
      <c r="I668" s="78"/>
      <c r="J668" s="87" t="s">
        <v>157</v>
      </c>
      <c r="K668" s="87" t="s">
        <v>19</v>
      </c>
    </row>
    <row r="669" spans="1:11" s="26" customFormat="1" ht="69.400000000000006" customHeight="1">
      <c r="A669" s="31" t="s">
        <v>1286</v>
      </c>
      <c r="B669" s="32" t="s">
        <v>1287</v>
      </c>
      <c r="C669" s="33" t="s">
        <v>1321</v>
      </c>
      <c r="D669" s="34" t="s">
        <v>1313</v>
      </c>
      <c r="E669" s="34" t="s">
        <v>1322</v>
      </c>
      <c r="F669" s="35">
        <v>205971889</v>
      </c>
      <c r="G669" s="31"/>
      <c r="H669" s="113">
        <v>41054</v>
      </c>
      <c r="I669" s="78"/>
      <c r="J669" s="87" t="s">
        <v>18</v>
      </c>
      <c r="K669" s="87" t="s">
        <v>19</v>
      </c>
    </row>
    <row r="670" spans="1:11" s="26" customFormat="1" ht="67.5" customHeight="1">
      <c r="A670" s="31" t="s">
        <v>1286</v>
      </c>
      <c r="B670" s="32" t="s">
        <v>1287</v>
      </c>
      <c r="C670" s="33" t="s">
        <v>1321</v>
      </c>
      <c r="D670" s="34" t="s">
        <v>1313</v>
      </c>
      <c r="E670" s="34" t="s">
        <v>1323</v>
      </c>
      <c r="F670" s="35">
        <v>15459083</v>
      </c>
      <c r="G670" s="31"/>
      <c r="H670" s="113">
        <v>41059</v>
      </c>
      <c r="I670" s="78"/>
      <c r="J670" s="87" t="s">
        <v>18</v>
      </c>
      <c r="K670" s="87" t="s">
        <v>19</v>
      </c>
    </row>
    <row r="671" spans="1:11" s="26" customFormat="1" ht="60.95" customHeight="1">
      <c r="A671" s="31" t="s">
        <v>1286</v>
      </c>
      <c r="B671" s="32" t="s">
        <v>1287</v>
      </c>
      <c r="C671" s="33" t="s">
        <v>1321</v>
      </c>
      <c r="D671" s="34" t="s">
        <v>1313</v>
      </c>
      <c r="E671" s="34" t="s">
        <v>1324</v>
      </c>
      <c r="F671" s="35">
        <f>14624642+155088823</f>
        <v>169713465</v>
      </c>
      <c r="G671" s="31"/>
      <c r="H671" s="116" t="s">
        <v>1325</v>
      </c>
      <c r="I671" s="78"/>
      <c r="J671" s="87" t="s">
        <v>18</v>
      </c>
      <c r="K671" s="87" t="s">
        <v>19</v>
      </c>
    </row>
    <row r="672" spans="1:11" s="26" customFormat="1" ht="58.5" customHeight="1">
      <c r="A672" s="31" t="s">
        <v>1286</v>
      </c>
      <c r="B672" s="32" t="s">
        <v>1287</v>
      </c>
      <c r="C672" s="33" t="s">
        <v>1315</v>
      </c>
      <c r="D672" s="34" t="s">
        <v>1292</v>
      </c>
      <c r="E672" s="34" t="s">
        <v>1326</v>
      </c>
      <c r="F672" s="35">
        <v>8194000</v>
      </c>
      <c r="G672" s="31"/>
      <c r="H672" s="113">
        <v>41060</v>
      </c>
      <c r="I672" s="78"/>
      <c r="J672" s="87" t="s">
        <v>18</v>
      </c>
      <c r="K672" s="87" t="s">
        <v>19</v>
      </c>
    </row>
    <row r="673" spans="1:11" s="26" customFormat="1" ht="60.95" customHeight="1">
      <c r="A673" s="31" t="s">
        <v>1286</v>
      </c>
      <c r="B673" s="32" t="s">
        <v>1287</v>
      </c>
      <c r="C673" s="33" t="s">
        <v>1327</v>
      </c>
      <c r="D673" s="34" t="s">
        <v>1328</v>
      </c>
      <c r="E673" s="34" t="s">
        <v>1329</v>
      </c>
      <c r="F673" s="35">
        <v>13354664</v>
      </c>
      <c r="G673" s="31"/>
      <c r="H673" s="113">
        <v>41071</v>
      </c>
      <c r="I673" s="78"/>
      <c r="J673" s="87" t="s">
        <v>18</v>
      </c>
      <c r="K673" s="87" t="s">
        <v>19</v>
      </c>
    </row>
    <row r="674" spans="1:11" s="26" customFormat="1" ht="66.400000000000006" customHeight="1">
      <c r="A674" s="31" t="s">
        <v>1286</v>
      </c>
      <c r="B674" s="32" t="s">
        <v>1287</v>
      </c>
      <c r="C674" s="33" t="s">
        <v>1330</v>
      </c>
      <c r="D674" s="34" t="s">
        <v>1289</v>
      </c>
      <c r="E674" s="34" t="s">
        <v>1331</v>
      </c>
      <c r="F674" s="35">
        <f>3415000+4491000+2908000</f>
        <v>10814000</v>
      </c>
      <c r="G674" s="31"/>
      <c r="H674" s="116" t="s">
        <v>1332</v>
      </c>
      <c r="I674" s="78"/>
      <c r="J674" s="87" t="s">
        <v>18</v>
      </c>
      <c r="K674" s="87" t="s">
        <v>19</v>
      </c>
    </row>
    <row r="675" spans="1:11" s="26" customFormat="1" ht="69.400000000000006" customHeight="1">
      <c r="A675" s="31" t="s">
        <v>1286</v>
      </c>
      <c r="B675" s="32" t="s">
        <v>1287</v>
      </c>
      <c r="C675" s="33" t="s">
        <v>1315</v>
      </c>
      <c r="D675" s="34" t="s">
        <v>1292</v>
      </c>
      <c r="E675" s="34" t="s">
        <v>1333</v>
      </c>
      <c r="F675" s="35">
        <f>55611533+11412813</f>
        <v>67024346</v>
      </c>
      <c r="G675" s="31"/>
      <c r="H675" s="116" t="s">
        <v>1334</v>
      </c>
      <c r="I675" s="78"/>
      <c r="J675" s="87" t="s">
        <v>18</v>
      </c>
      <c r="K675" s="87" t="s">
        <v>19</v>
      </c>
    </row>
    <row r="676" spans="1:11" s="26" customFormat="1" ht="167.25" customHeight="1">
      <c r="A676" s="31" t="s">
        <v>1286</v>
      </c>
      <c r="B676" s="32" t="s">
        <v>1287</v>
      </c>
      <c r="C676" s="32" t="s">
        <v>1312</v>
      </c>
      <c r="D676" s="34" t="s">
        <v>1313</v>
      </c>
      <c r="E676" s="32" t="s">
        <v>1335</v>
      </c>
      <c r="F676" s="36">
        <f>324154274+517004413+570784511+426458021+447117403+597128138+484540243+461651841+660534249+507793115+390074020</f>
        <v>5387240228</v>
      </c>
      <c r="G676" s="32"/>
      <c r="H676" s="100" t="s">
        <v>1336</v>
      </c>
      <c r="I676" s="32"/>
      <c r="J676" s="87" t="s">
        <v>18</v>
      </c>
      <c r="K676" s="127" t="s">
        <v>19</v>
      </c>
    </row>
    <row r="677" spans="1:11" s="26" customFormat="1" ht="72.599999999999994" customHeight="1">
      <c r="A677" s="31" t="s">
        <v>1286</v>
      </c>
      <c r="B677" s="32" t="s">
        <v>1287</v>
      </c>
      <c r="C677" s="33" t="s">
        <v>1291</v>
      </c>
      <c r="D677" s="34" t="s">
        <v>1292</v>
      </c>
      <c r="E677" s="34" t="s">
        <v>1337</v>
      </c>
      <c r="F677" s="35">
        <f>99725590+82136494+330936477</f>
        <v>512798561</v>
      </c>
      <c r="G677" s="31"/>
      <c r="H677" s="116" t="s">
        <v>1338</v>
      </c>
      <c r="I677" s="78"/>
      <c r="J677" s="87" t="s">
        <v>18</v>
      </c>
      <c r="K677" s="87" t="s">
        <v>19</v>
      </c>
    </row>
    <row r="678" spans="1:11" s="26" customFormat="1" ht="70.150000000000006" customHeight="1">
      <c r="A678" s="31" t="s">
        <v>1286</v>
      </c>
      <c r="B678" s="32" t="s">
        <v>1287</v>
      </c>
      <c r="C678" s="33" t="s">
        <v>1291</v>
      </c>
      <c r="D678" s="34" t="s">
        <v>1292</v>
      </c>
      <c r="E678" s="34" t="s">
        <v>1339</v>
      </c>
      <c r="F678" s="35">
        <f>893135045+197583457+42077294</f>
        <v>1132795796</v>
      </c>
      <c r="G678" s="31"/>
      <c r="H678" s="116" t="s">
        <v>1338</v>
      </c>
      <c r="I678" s="78"/>
      <c r="J678" s="87" t="s">
        <v>18</v>
      </c>
      <c r="K678" s="87" t="s">
        <v>19</v>
      </c>
    </row>
    <row r="679" spans="1:11" s="26" customFormat="1" ht="122.25" customHeight="1">
      <c r="A679" s="31" t="s">
        <v>1286</v>
      </c>
      <c r="B679" s="32" t="s">
        <v>1287</v>
      </c>
      <c r="C679" s="33" t="s">
        <v>1294</v>
      </c>
      <c r="D679" s="34" t="s">
        <v>1295</v>
      </c>
      <c r="E679" s="34" t="s">
        <v>1340</v>
      </c>
      <c r="F679" s="35">
        <f>57058000+10149000+8486000+10546000+62362000+9108000+9909000+8255000+79792000</f>
        <v>255665000</v>
      </c>
      <c r="G679" s="31"/>
      <c r="H679" s="116" t="s">
        <v>1341</v>
      </c>
      <c r="I679" s="78"/>
      <c r="J679" s="87" t="s">
        <v>18</v>
      </c>
      <c r="K679" s="87" t="s">
        <v>19</v>
      </c>
    </row>
    <row r="680" spans="1:11" s="26" customFormat="1" ht="63.6" customHeight="1">
      <c r="A680" s="31" t="s">
        <v>1286</v>
      </c>
      <c r="B680" s="32" t="s">
        <v>1287</v>
      </c>
      <c r="C680" s="33" t="s">
        <v>1306</v>
      </c>
      <c r="D680" s="34" t="s">
        <v>1307</v>
      </c>
      <c r="E680" s="34" t="s">
        <v>1342</v>
      </c>
      <c r="F680" s="35">
        <f>22364744+2101652+38240384+8040986</f>
        <v>70747766</v>
      </c>
      <c r="G680" s="31"/>
      <c r="H680" s="116" t="s">
        <v>1343</v>
      </c>
      <c r="I680" s="78"/>
      <c r="J680" s="87" t="s">
        <v>18</v>
      </c>
      <c r="K680" s="87" t="s">
        <v>19</v>
      </c>
    </row>
    <row r="681" spans="1:11" s="26" customFormat="1" ht="67.5" customHeight="1">
      <c r="A681" s="31" t="s">
        <v>1286</v>
      </c>
      <c r="B681" s="32" t="s">
        <v>1287</v>
      </c>
      <c r="C681" s="33" t="s">
        <v>1318</v>
      </c>
      <c r="D681" s="34" t="s">
        <v>1319</v>
      </c>
      <c r="E681" s="34" t="s">
        <v>1344</v>
      </c>
      <c r="F681" s="35">
        <f>2441439+11182427</f>
        <v>13623866</v>
      </c>
      <c r="G681" s="31"/>
      <c r="H681" s="116" t="s">
        <v>1345</v>
      </c>
      <c r="I681" s="78"/>
      <c r="J681" s="87" t="s">
        <v>157</v>
      </c>
      <c r="K681" s="87" t="s">
        <v>19</v>
      </c>
    </row>
    <row r="682" spans="1:11" s="26" customFormat="1" ht="64.900000000000006" customHeight="1">
      <c r="A682" s="31" t="s">
        <v>1286</v>
      </c>
      <c r="B682" s="32" t="s">
        <v>1287</v>
      </c>
      <c r="C682" s="33" t="s">
        <v>1291</v>
      </c>
      <c r="D682" s="34" t="s">
        <v>1292</v>
      </c>
      <c r="E682" s="34" t="s">
        <v>1346</v>
      </c>
      <c r="F682" s="35">
        <f>11229100+11580400</f>
        <v>22809500</v>
      </c>
      <c r="G682" s="31"/>
      <c r="H682" s="116" t="s">
        <v>1347</v>
      </c>
      <c r="I682" s="78"/>
      <c r="J682" s="87" t="s">
        <v>18</v>
      </c>
      <c r="K682" s="87" t="s">
        <v>19</v>
      </c>
    </row>
    <row r="683" spans="1:11" s="26" customFormat="1" ht="69.400000000000006" customHeight="1">
      <c r="A683" s="31" t="s">
        <v>1286</v>
      </c>
      <c r="B683" s="32" t="s">
        <v>1287</v>
      </c>
      <c r="C683" s="33" t="s">
        <v>1315</v>
      </c>
      <c r="D683" s="34" t="s">
        <v>1292</v>
      </c>
      <c r="E683" s="34" t="s">
        <v>1348</v>
      </c>
      <c r="F683" s="35">
        <v>1613840</v>
      </c>
      <c r="G683" s="31"/>
      <c r="H683" s="113">
        <v>41253</v>
      </c>
      <c r="I683" s="78"/>
      <c r="J683" s="87" t="s">
        <v>18</v>
      </c>
      <c r="K683" s="87" t="s">
        <v>19</v>
      </c>
    </row>
    <row r="684" spans="1:11" s="26" customFormat="1" ht="71.45" customHeight="1">
      <c r="A684" s="31" t="s">
        <v>1286</v>
      </c>
      <c r="B684" s="32" t="s">
        <v>1287</v>
      </c>
      <c r="C684" s="33" t="s">
        <v>1327</v>
      </c>
      <c r="D684" s="34" t="s">
        <v>1328</v>
      </c>
      <c r="E684" s="34" t="s">
        <v>1349</v>
      </c>
      <c r="F684" s="35">
        <v>25000000</v>
      </c>
      <c r="G684" s="31"/>
      <c r="H684" s="113">
        <v>41263</v>
      </c>
      <c r="I684" s="78"/>
      <c r="J684" s="87" t="s">
        <v>18</v>
      </c>
      <c r="K684" s="87" t="s">
        <v>19</v>
      </c>
    </row>
    <row r="685" spans="1:11" s="26" customFormat="1" ht="67.5" customHeight="1">
      <c r="A685" s="31" t="s">
        <v>1286</v>
      </c>
      <c r="B685" s="32" t="s">
        <v>1287</v>
      </c>
      <c r="C685" s="33" t="s">
        <v>1350</v>
      </c>
      <c r="D685" s="34" t="s">
        <v>1351</v>
      </c>
      <c r="E685" s="34" t="s">
        <v>1352</v>
      </c>
      <c r="F685" s="35">
        <v>7174000</v>
      </c>
      <c r="G685" s="31"/>
      <c r="H685" s="113">
        <v>41263</v>
      </c>
      <c r="I685" s="78"/>
      <c r="J685" s="87" t="s">
        <v>18</v>
      </c>
      <c r="K685" s="87" t="s">
        <v>19</v>
      </c>
    </row>
    <row r="686" spans="1:11" s="26" customFormat="1" ht="67.5" customHeight="1">
      <c r="A686" s="31" t="s">
        <v>1286</v>
      </c>
      <c r="B686" s="32" t="s">
        <v>1287</v>
      </c>
      <c r="C686" s="32" t="s">
        <v>1353</v>
      </c>
      <c r="D686" s="34" t="s">
        <v>1304</v>
      </c>
      <c r="E686" s="32" t="s">
        <v>1354</v>
      </c>
      <c r="F686" s="36">
        <v>18013883</v>
      </c>
      <c r="G686" s="32"/>
      <c r="H686" s="100">
        <v>41295</v>
      </c>
      <c r="I686" s="32"/>
      <c r="J686" s="87" t="s">
        <v>18</v>
      </c>
      <c r="K686" s="127" t="s">
        <v>19</v>
      </c>
    </row>
    <row r="687" spans="1:11" s="26" customFormat="1" ht="49.15" customHeight="1">
      <c r="A687" s="31" t="s">
        <v>1286</v>
      </c>
      <c r="B687" s="32" t="s">
        <v>1287</v>
      </c>
      <c r="C687" s="32" t="s">
        <v>1355</v>
      </c>
      <c r="D687" s="34" t="s">
        <v>1356</v>
      </c>
      <c r="E687" s="32" t="s">
        <v>1357</v>
      </c>
      <c r="F687" s="36">
        <v>3491894</v>
      </c>
      <c r="G687" s="32"/>
      <c r="H687" s="100">
        <v>41360</v>
      </c>
      <c r="I687" s="32"/>
      <c r="J687" s="87" t="s">
        <v>18</v>
      </c>
      <c r="K687" s="127" t="s">
        <v>19</v>
      </c>
    </row>
    <row r="688" spans="1:11" s="22" customFormat="1" ht="89.1" customHeight="1">
      <c r="A688" s="31" t="s">
        <v>1286</v>
      </c>
      <c r="B688" s="32" t="s">
        <v>1358</v>
      </c>
      <c r="C688" s="32" t="s">
        <v>1359</v>
      </c>
      <c r="D688" s="34" t="s">
        <v>1360</v>
      </c>
      <c r="E688" s="32" t="s">
        <v>1361</v>
      </c>
      <c r="F688" s="36">
        <v>110000</v>
      </c>
      <c r="G688" s="50">
        <v>11000</v>
      </c>
      <c r="H688" s="100" t="s">
        <v>1362</v>
      </c>
      <c r="I688" s="32" t="s">
        <v>1363</v>
      </c>
      <c r="J688" s="87" t="s">
        <v>28</v>
      </c>
      <c r="K688" s="127" t="s">
        <v>19</v>
      </c>
    </row>
    <row r="689" spans="1:11" s="22" customFormat="1" ht="49.15" customHeight="1">
      <c r="A689" s="31" t="s">
        <v>1286</v>
      </c>
      <c r="B689" s="32" t="s">
        <v>1364</v>
      </c>
      <c r="C689" s="32" t="s">
        <v>1365</v>
      </c>
      <c r="D689" s="34" t="s">
        <v>540</v>
      </c>
      <c r="E689" s="32" t="s">
        <v>1366</v>
      </c>
      <c r="F689" s="35">
        <v>160000</v>
      </c>
      <c r="G689" s="31"/>
      <c r="H689" s="107" t="s">
        <v>1367</v>
      </c>
      <c r="I689" s="31"/>
      <c r="J689" s="87" t="s">
        <v>143</v>
      </c>
      <c r="K689" s="87" t="s">
        <v>19</v>
      </c>
    </row>
    <row r="690" spans="1:11" s="22" customFormat="1" ht="45.95" customHeight="1">
      <c r="A690" s="31" t="s">
        <v>1286</v>
      </c>
      <c r="B690" s="32" t="s">
        <v>1368</v>
      </c>
      <c r="C690" s="31" t="s">
        <v>1369</v>
      </c>
      <c r="D690" s="34" t="s">
        <v>1295</v>
      </c>
      <c r="E690" s="32" t="s">
        <v>1370</v>
      </c>
      <c r="F690" s="35">
        <v>14564887</v>
      </c>
      <c r="G690" s="87" t="s">
        <v>17</v>
      </c>
      <c r="H690" s="99">
        <v>41078</v>
      </c>
      <c r="I690" s="87" t="s">
        <v>17</v>
      </c>
      <c r="J690" s="87" t="s">
        <v>18</v>
      </c>
      <c r="K690" s="87" t="s">
        <v>19</v>
      </c>
    </row>
    <row r="691" spans="1:11" s="27" customFormat="1" ht="54.95" customHeight="1">
      <c r="A691" s="31" t="s">
        <v>1286</v>
      </c>
      <c r="B691" s="32" t="s">
        <v>1371</v>
      </c>
      <c r="C691" s="70" t="s">
        <v>1372</v>
      </c>
      <c r="D691" s="34" t="s">
        <v>634</v>
      </c>
      <c r="E691" s="70" t="s">
        <v>1373</v>
      </c>
      <c r="F691" s="35">
        <v>267300</v>
      </c>
      <c r="G691" s="56"/>
      <c r="H691" s="116" t="s">
        <v>1374</v>
      </c>
      <c r="I691" s="56"/>
      <c r="J691" s="130" t="s">
        <v>251</v>
      </c>
      <c r="K691" s="130" t="s">
        <v>38</v>
      </c>
    </row>
    <row r="692" spans="1:11" s="27" customFormat="1" ht="93" customHeight="1">
      <c r="A692" s="31" t="s">
        <v>1286</v>
      </c>
      <c r="B692" s="32" t="s">
        <v>1371</v>
      </c>
      <c r="C692" s="34" t="s">
        <v>1375</v>
      </c>
      <c r="D692" s="34" t="s">
        <v>583</v>
      </c>
      <c r="E692" s="34" t="s">
        <v>1376</v>
      </c>
      <c r="F692" s="35">
        <f>129300+12700</f>
        <v>142000</v>
      </c>
      <c r="G692" s="31"/>
      <c r="H692" s="100" t="s">
        <v>1377</v>
      </c>
      <c r="I692" s="56"/>
      <c r="J692" s="87" t="s">
        <v>28</v>
      </c>
      <c r="K692" s="130" t="s">
        <v>38</v>
      </c>
    </row>
    <row r="693" spans="1:11" s="27" customFormat="1" ht="66" customHeight="1">
      <c r="A693" s="31" t="s">
        <v>1286</v>
      </c>
      <c r="B693" s="32" t="s">
        <v>1371</v>
      </c>
      <c r="C693" s="70" t="s">
        <v>1378</v>
      </c>
      <c r="D693" s="34" t="s">
        <v>540</v>
      </c>
      <c r="E693" s="70" t="s">
        <v>1379</v>
      </c>
      <c r="F693" s="35">
        <f>130000+15000</f>
        <v>145000</v>
      </c>
      <c r="G693" s="56"/>
      <c r="H693" s="116" t="s">
        <v>1380</v>
      </c>
      <c r="I693" s="56"/>
      <c r="J693" s="130" t="s">
        <v>251</v>
      </c>
      <c r="K693" s="130" t="s">
        <v>38</v>
      </c>
    </row>
    <row r="694" spans="1:11" s="22" customFormat="1" ht="36.950000000000003" customHeight="1">
      <c r="A694" s="31" t="s">
        <v>1286</v>
      </c>
      <c r="B694" s="32" t="s">
        <v>1381</v>
      </c>
      <c r="C694" s="32" t="s">
        <v>1382</v>
      </c>
      <c r="D694" s="34" t="s">
        <v>1383</v>
      </c>
      <c r="E694" s="32" t="s">
        <v>1384</v>
      </c>
      <c r="F694" s="35">
        <v>2159000</v>
      </c>
      <c r="G694" s="31"/>
      <c r="H694" s="99" t="s">
        <v>1385</v>
      </c>
      <c r="I694" s="31"/>
      <c r="J694" s="87" t="s">
        <v>28</v>
      </c>
      <c r="K694" s="87" t="s">
        <v>19</v>
      </c>
    </row>
    <row r="695" spans="1:11" s="22" customFormat="1" ht="70.150000000000006" customHeight="1">
      <c r="A695" s="31" t="s">
        <v>1286</v>
      </c>
      <c r="B695" s="32" t="s">
        <v>1381</v>
      </c>
      <c r="C695" s="32" t="s">
        <v>1386</v>
      </c>
      <c r="D695" s="34" t="s">
        <v>1387</v>
      </c>
      <c r="E695" s="32" t="s">
        <v>1388</v>
      </c>
      <c r="F695" s="35">
        <v>203450</v>
      </c>
      <c r="G695" s="31"/>
      <c r="H695" s="99" t="s">
        <v>1389</v>
      </c>
      <c r="I695" s="31"/>
      <c r="J695" s="87" t="s">
        <v>157</v>
      </c>
      <c r="K695" s="87" t="s">
        <v>19</v>
      </c>
    </row>
    <row r="696" spans="1:11" s="22" customFormat="1" ht="36.950000000000003" customHeight="1">
      <c r="A696" s="31" t="s">
        <v>1286</v>
      </c>
      <c r="B696" s="32" t="s">
        <v>1381</v>
      </c>
      <c r="C696" s="32" t="s">
        <v>1390</v>
      </c>
      <c r="D696" s="34" t="s">
        <v>472</v>
      </c>
      <c r="E696" s="32" t="s">
        <v>1391</v>
      </c>
      <c r="F696" s="35">
        <v>107000</v>
      </c>
      <c r="G696" s="31"/>
      <c r="H696" s="99" t="s">
        <v>1392</v>
      </c>
      <c r="I696" s="31"/>
      <c r="J696" s="87" t="s">
        <v>28</v>
      </c>
      <c r="K696" s="87" t="s">
        <v>19</v>
      </c>
    </row>
    <row r="697" spans="1:11" s="22" customFormat="1" ht="45" customHeight="1">
      <c r="A697" s="31" t="s">
        <v>1286</v>
      </c>
      <c r="B697" s="32" t="s">
        <v>1393</v>
      </c>
      <c r="C697" s="31" t="s">
        <v>1394</v>
      </c>
      <c r="D697" s="34" t="s">
        <v>1383</v>
      </c>
      <c r="E697" s="32" t="s">
        <v>1384</v>
      </c>
      <c r="F697" s="36">
        <v>345500</v>
      </c>
      <c r="G697" s="31"/>
      <c r="H697" s="100" t="s">
        <v>1395</v>
      </c>
      <c r="I697" s="32"/>
      <c r="J697" s="87" t="s">
        <v>28</v>
      </c>
      <c r="K697" s="87" t="s">
        <v>19</v>
      </c>
    </row>
    <row r="698" spans="1:11" s="22" customFormat="1" ht="51.75" customHeight="1">
      <c r="A698" s="31" t="s">
        <v>1286</v>
      </c>
      <c r="B698" s="32" t="s">
        <v>1393</v>
      </c>
      <c r="C698" s="32" t="s">
        <v>1396</v>
      </c>
      <c r="D698" s="34" t="s">
        <v>583</v>
      </c>
      <c r="E698" s="32" t="s">
        <v>1397</v>
      </c>
      <c r="F698" s="35">
        <v>110900</v>
      </c>
      <c r="G698" s="31"/>
      <c r="H698" s="100" t="s">
        <v>1398</v>
      </c>
      <c r="I698" s="32"/>
      <c r="J698" s="87" t="s">
        <v>28</v>
      </c>
      <c r="K698" s="87" t="s">
        <v>19</v>
      </c>
    </row>
    <row r="699" spans="1:11" s="22" customFormat="1" ht="46.5" customHeight="1">
      <c r="A699" s="31" t="s">
        <v>1286</v>
      </c>
      <c r="B699" s="32" t="s">
        <v>1393</v>
      </c>
      <c r="C699" s="32" t="s">
        <v>1399</v>
      </c>
      <c r="D699" s="34" t="s">
        <v>1400</v>
      </c>
      <c r="E699" s="32" t="s">
        <v>1401</v>
      </c>
      <c r="F699" s="36">
        <v>428900</v>
      </c>
      <c r="G699" s="31"/>
      <c r="H699" s="100" t="s">
        <v>1402</v>
      </c>
      <c r="I699" s="32"/>
      <c r="J699" s="87" t="s">
        <v>157</v>
      </c>
      <c r="K699" s="87" t="s">
        <v>19</v>
      </c>
    </row>
    <row r="700" spans="1:11" s="22" customFormat="1" ht="36.950000000000003" customHeight="1">
      <c r="A700" s="31" t="s">
        <v>1286</v>
      </c>
      <c r="B700" s="32" t="s">
        <v>1403</v>
      </c>
      <c r="C700" s="32" t="s">
        <v>1404</v>
      </c>
      <c r="D700" s="34" t="s">
        <v>540</v>
      </c>
      <c r="E700" s="32" t="s">
        <v>1366</v>
      </c>
      <c r="F700" s="35">
        <v>260000</v>
      </c>
      <c r="G700" s="87" t="s">
        <v>17</v>
      </c>
      <c r="H700" s="99">
        <v>41121</v>
      </c>
      <c r="I700" s="87" t="s">
        <v>17</v>
      </c>
      <c r="J700" s="87" t="s">
        <v>143</v>
      </c>
      <c r="K700" s="87" t="s">
        <v>19</v>
      </c>
    </row>
    <row r="701" spans="1:11" s="22" customFormat="1" ht="36.950000000000003" customHeight="1">
      <c r="A701" s="31" t="s">
        <v>1286</v>
      </c>
      <c r="B701" s="32" t="s">
        <v>1403</v>
      </c>
      <c r="C701" s="32" t="s">
        <v>1405</v>
      </c>
      <c r="D701" s="34" t="s">
        <v>1406</v>
      </c>
      <c r="E701" s="32" t="s">
        <v>1407</v>
      </c>
      <c r="F701" s="35">
        <v>623700</v>
      </c>
      <c r="G701" s="87" t="s">
        <v>17</v>
      </c>
      <c r="H701" s="99">
        <v>41152</v>
      </c>
      <c r="I701" s="87" t="s">
        <v>17</v>
      </c>
      <c r="J701" s="87" t="s">
        <v>157</v>
      </c>
      <c r="K701" s="87" t="s">
        <v>19</v>
      </c>
    </row>
    <row r="702" spans="1:11" s="22" customFormat="1" ht="105.4" customHeight="1">
      <c r="A702" s="31" t="s">
        <v>1286</v>
      </c>
      <c r="B702" s="32" t="s">
        <v>1408</v>
      </c>
      <c r="C702" s="33" t="s">
        <v>1409</v>
      </c>
      <c r="D702" s="34" t="s">
        <v>32</v>
      </c>
      <c r="E702" s="32" t="s">
        <v>1410</v>
      </c>
      <c r="F702" s="35">
        <v>100000</v>
      </c>
      <c r="G702" s="95" t="s">
        <v>1411</v>
      </c>
      <c r="H702" s="99">
        <v>41074</v>
      </c>
      <c r="I702" s="32" t="s">
        <v>1412</v>
      </c>
      <c r="J702" s="87" t="s">
        <v>28</v>
      </c>
      <c r="K702" s="87" t="s">
        <v>19</v>
      </c>
    </row>
    <row r="703" spans="1:11" s="22" customFormat="1" ht="43.15" customHeight="1">
      <c r="A703" s="31" t="s">
        <v>1286</v>
      </c>
      <c r="B703" s="32" t="s">
        <v>1408</v>
      </c>
      <c r="C703" s="33" t="s">
        <v>1413</v>
      </c>
      <c r="D703" s="34" t="s">
        <v>540</v>
      </c>
      <c r="E703" s="32" t="s">
        <v>1414</v>
      </c>
      <c r="F703" s="35">
        <v>233100</v>
      </c>
      <c r="G703" s="31"/>
      <c r="H703" s="100" t="s">
        <v>1415</v>
      </c>
      <c r="I703" s="31"/>
      <c r="J703" s="87" t="s">
        <v>143</v>
      </c>
      <c r="K703" s="87" t="s">
        <v>19</v>
      </c>
    </row>
    <row r="704" spans="1:11" s="22" customFormat="1" ht="107.25" customHeight="1">
      <c r="A704" s="31" t="s">
        <v>1286</v>
      </c>
      <c r="B704" s="32" t="s">
        <v>1416</v>
      </c>
      <c r="C704" s="32" t="s">
        <v>1417</v>
      </c>
      <c r="D704" s="34" t="s">
        <v>1418</v>
      </c>
      <c r="E704" s="32" t="s">
        <v>1419</v>
      </c>
      <c r="F704" s="36">
        <v>102000</v>
      </c>
      <c r="G704" s="32"/>
      <c r="H704" s="100" t="s">
        <v>1420</v>
      </c>
      <c r="I704" s="32"/>
      <c r="J704" s="127" t="s">
        <v>157</v>
      </c>
      <c r="K704" s="127" t="s">
        <v>19</v>
      </c>
    </row>
    <row r="705" spans="1:11" s="22" customFormat="1" ht="58.7" customHeight="1">
      <c r="A705" s="31" t="s">
        <v>1286</v>
      </c>
      <c r="B705" s="32" t="s">
        <v>1416</v>
      </c>
      <c r="C705" s="32" t="s">
        <v>1421</v>
      </c>
      <c r="D705" s="34" t="s">
        <v>1422</v>
      </c>
      <c r="E705" s="32" t="s">
        <v>1423</v>
      </c>
      <c r="F705" s="36">
        <v>270203</v>
      </c>
      <c r="G705" s="32"/>
      <c r="H705" s="100" t="s">
        <v>1424</v>
      </c>
      <c r="I705" s="32"/>
      <c r="J705" s="87" t="s">
        <v>28</v>
      </c>
      <c r="K705" s="127" t="s">
        <v>19</v>
      </c>
    </row>
    <row r="706" spans="1:11" s="22" customFormat="1" ht="51" customHeight="1">
      <c r="A706" s="31" t="s">
        <v>1286</v>
      </c>
      <c r="B706" s="32" t="s">
        <v>1416</v>
      </c>
      <c r="C706" s="32" t="s">
        <v>1425</v>
      </c>
      <c r="D706" s="34" t="s">
        <v>1426</v>
      </c>
      <c r="E706" s="32" t="s">
        <v>1427</v>
      </c>
      <c r="F706" s="36">
        <v>106750</v>
      </c>
      <c r="G706" s="32"/>
      <c r="H706" s="100" t="s">
        <v>1428</v>
      </c>
      <c r="I706" s="32"/>
      <c r="J706" s="87" t="s">
        <v>28</v>
      </c>
      <c r="K706" s="127" t="s">
        <v>19</v>
      </c>
    </row>
    <row r="707" spans="1:11" s="22" customFormat="1" ht="174" customHeight="1">
      <c r="A707" s="31" t="s">
        <v>1286</v>
      </c>
      <c r="B707" s="32" t="s">
        <v>1416</v>
      </c>
      <c r="C707" s="32" t="s">
        <v>1429</v>
      </c>
      <c r="D707" s="34" t="s">
        <v>1430</v>
      </c>
      <c r="E707" s="32" t="s">
        <v>1431</v>
      </c>
      <c r="F707" s="36">
        <v>258100</v>
      </c>
      <c r="G707" s="32"/>
      <c r="H707" s="100" t="s">
        <v>1432</v>
      </c>
      <c r="I707" s="32"/>
      <c r="J707" s="87" t="s">
        <v>28</v>
      </c>
      <c r="K707" s="127" t="s">
        <v>19</v>
      </c>
    </row>
    <row r="708" spans="1:11" s="22" customFormat="1" ht="43.15" customHeight="1">
      <c r="A708" s="31" t="s">
        <v>1286</v>
      </c>
      <c r="B708" s="32" t="s">
        <v>1416</v>
      </c>
      <c r="C708" s="32" t="s">
        <v>1433</v>
      </c>
      <c r="D708" s="34" t="s">
        <v>540</v>
      </c>
      <c r="E708" s="32" t="s">
        <v>1366</v>
      </c>
      <c r="F708" s="36">
        <v>2050000</v>
      </c>
      <c r="G708" s="32"/>
      <c r="H708" s="100" t="s">
        <v>1434</v>
      </c>
      <c r="I708" s="32"/>
      <c r="J708" s="127" t="s">
        <v>143</v>
      </c>
      <c r="K708" s="127" t="s">
        <v>19</v>
      </c>
    </row>
    <row r="709" spans="1:11" s="22" customFormat="1" ht="111.75" customHeight="1">
      <c r="A709" s="31" t="s">
        <v>1286</v>
      </c>
      <c r="B709" s="32" t="s">
        <v>1416</v>
      </c>
      <c r="C709" s="32" t="s">
        <v>1435</v>
      </c>
      <c r="D709" s="34" t="s">
        <v>1436</v>
      </c>
      <c r="E709" s="32" t="s">
        <v>1437</v>
      </c>
      <c r="F709" s="36">
        <v>243800</v>
      </c>
      <c r="G709" s="32"/>
      <c r="H709" s="100" t="s">
        <v>1438</v>
      </c>
      <c r="I709" s="32"/>
      <c r="J709" s="87" t="s">
        <v>18</v>
      </c>
      <c r="K709" s="127" t="s">
        <v>19</v>
      </c>
    </row>
    <row r="710" spans="1:11" s="22" customFormat="1" ht="69.75" customHeight="1">
      <c r="A710" s="31" t="s">
        <v>1286</v>
      </c>
      <c r="B710" s="32" t="s">
        <v>1416</v>
      </c>
      <c r="C710" s="32" t="s">
        <v>1439</v>
      </c>
      <c r="D710" s="34" t="s">
        <v>1440</v>
      </c>
      <c r="E710" s="32" t="s">
        <v>1437</v>
      </c>
      <c r="F710" s="36">
        <v>147730</v>
      </c>
      <c r="G710" s="32"/>
      <c r="H710" s="100" t="s">
        <v>1441</v>
      </c>
      <c r="I710" s="32"/>
      <c r="J710" s="87" t="s">
        <v>28</v>
      </c>
      <c r="K710" s="127" t="s">
        <v>19</v>
      </c>
    </row>
    <row r="711" spans="1:11" s="22" customFormat="1" ht="180" customHeight="1">
      <c r="A711" s="31" t="s">
        <v>1286</v>
      </c>
      <c r="B711" s="32" t="s">
        <v>1416</v>
      </c>
      <c r="C711" s="32" t="s">
        <v>1442</v>
      </c>
      <c r="D711" s="34" t="s">
        <v>1443</v>
      </c>
      <c r="E711" s="32" t="s">
        <v>1444</v>
      </c>
      <c r="F711" s="36">
        <v>802700</v>
      </c>
      <c r="G711" s="32"/>
      <c r="H711" s="100" t="s">
        <v>1445</v>
      </c>
      <c r="I711" s="32"/>
      <c r="J711" s="87" t="s">
        <v>28</v>
      </c>
      <c r="K711" s="127" t="s">
        <v>19</v>
      </c>
    </row>
    <row r="712" spans="1:11" s="22" customFormat="1" ht="111.75" customHeight="1">
      <c r="A712" s="31" t="s">
        <v>1286</v>
      </c>
      <c r="B712" s="32" t="s">
        <v>1416</v>
      </c>
      <c r="C712" s="32" t="s">
        <v>1442</v>
      </c>
      <c r="D712" s="34" t="s">
        <v>1443</v>
      </c>
      <c r="E712" s="32" t="s">
        <v>1446</v>
      </c>
      <c r="F712" s="36">
        <v>169000</v>
      </c>
      <c r="G712" s="32"/>
      <c r="H712" s="100" t="s">
        <v>1447</v>
      </c>
      <c r="I712" s="32"/>
      <c r="J712" s="87" t="s">
        <v>28</v>
      </c>
      <c r="K712" s="127" t="s">
        <v>19</v>
      </c>
    </row>
    <row r="713" spans="1:11" s="22" customFormat="1" ht="132" customHeight="1">
      <c r="A713" s="31" t="s">
        <v>1286</v>
      </c>
      <c r="B713" s="32" t="s">
        <v>1416</v>
      </c>
      <c r="C713" s="32" t="s">
        <v>1442</v>
      </c>
      <c r="D713" s="34" t="s">
        <v>1443</v>
      </c>
      <c r="E713" s="32" t="s">
        <v>277</v>
      </c>
      <c r="F713" s="36">
        <v>697290</v>
      </c>
      <c r="G713" s="32"/>
      <c r="H713" s="100" t="s">
        <v>1448</v>
      </c>
      <c r="I713" s="32"/>
      <c r="J713" s="87" t="s">
        <v>28</v>
      </c>
      <c r="K713" s="127" t="s">
        <v>19</v>
      </c>
    </row>
    <row r="714" spans="1:11" s="22" customFormat="1" ht="48.4" customHeight="1">
      <c r="A714" s="31" t="s">
        <v>1286</v>
      </c>
      <c r="B714" s="32" t="s">
        <v>1416</v>
      </c>
      <c r="C714" s="32" t="s">
        <v>1449</v>
      </c>
      <c r="D714" s="34" t="s">
        <v>1450</v>
      </c>
      <c r="E714" s="32" t="s">
        <v>1446</v>
      </c>
      <c r="F714" s="36">
        <v>161520</v>
      </c>
      <c r="G714" s="32"/>
      <c r="H714" s="100" t="s">
        <v>1451</v>
      </c>
      <c r="I714" s="32"/>
      <c r="J714" s="87" t="s">
        <v>28</v>
      </c>
      <c r="K714" s="127" t="s">
        <v>19</v>
      </c>
    </row>
    <row r="715" spans="1:11" s="22" customFormat="1" ht="43.15" customHeight="1">
      <c r="A715" s="31" t="s">
        <v>1286</v>
      </c>
      <c r="B715" s="32" t="s">
        <v>1416</v>
      </c>
      <c r="C715" s="32" t="s">
        <v>1452</v>
      </c>
      <c r="D715" s="34" t="s">
        <v>1453</v>
      </c>
      <c r="E715" s="32" t="s">
        <v>1454</v>
      </c>
      <c r="F715" s="36">
        <v>224550</v>
      </c>
      <c r="G715" s="32"/>
      <c r="H715" s="100" t="s">
        <v>1455</v>
      </c>
      <c r="I715" s="32"/>
      <c r="J715" s="87" t="s">
        <v>28</v>
      </c>
      <c r="K715" s="127" t="s">
        <v>19</v>
      </c>
    </row>
    <row r="716" spans="1:11" s="22" customFormat="1" ht="155.25" customHeight="1">
      <c r="A716" s="31" t="s">
        <v>1286</v>
      </c>
      <c r="B716" s="32" t="s">
        <v>1416</v>
      </c>
      <c r="C716" s="32" t="s">
        <v>1456</v>
      </c>
      <c r="D716" s="34" t="s">
        <v>1360</v>
      </c>
      <c r="E716" s="32" t="s">
        <v>1457</v>
      </c>
      <c r="F716" s="36">
        <v>292529</v>
      </c>
      <c r="G716" s="32"/>
      <c r="H716" s="100" t="s">
        <v>1458</v>
      </c>
      <c r="I716" s="32"/>
      <c r="J716" s="87" t="s">
        <v>18</v>
      </c>
      <c r="K716" s="127" t="s">
        <v>19</v>
      </c>
    </row>
    <row r="717" spans="1:11" s="22" customFormat="1" ht="64.5" customHeight="1">
      <c r="A717" s="31" t="s">
        <v>1286</v>
      </c>
      <c r="B717" s="32" t="s">
        <v>1416</v>
      </c>
      <c r="C717" s="32" t="s">
        <v>1459</v>
      </c>
      <c r="D717" s="34" t="s">
        <v>1360</v>
      </c>
      <c r="E717" s="32" t="s">
        <v>1444</v>
      </c>
      <c r="F717" s="36">
        <v>323300</v>
      </c>
      <c r="G717" s="32"/>
      <c r="H717" s="100" t="s">
        <v>1460</v>
      </c>
      <c r="I717" s="32"/>
      <c r="J717" s="87" t="s">
        <v>18</v>
      </c>
      <c r="K717" s="127" t="s">
        <v>19</v>
      </c>
    </row>
    <row r="718" spans="1:11" s="22" customFormat="1" ht="193.5" customHeight="1">
      <c r="A718" s="31" t="s">
        <v>1286</v>
      </c>
      <c r="B718" s="32" t="s">
        <v>1416</v>
      </c>
      <c r="C718" s="32" t="s">
        <v>1456</v>
      </c>
      <c r="D718" s="34" t="s">
        <v>1360</v>
      </c>
      <c r="E718" s="32" t="s">
        <v>1446</v>
      </c>
      <c r="F718" s="36">
        <v>580628</v>
      </c>
      <c r="G718" s="32"/>
      <c r="H718" s="100" t="s">
        <v>1461</v>
      </c>
      <c r="I718" s="32"/>
      <c r="J718" s="87" t="s">
        <v>18</v>
      </c>
      <c r="K718" s="127" t="s">
        <v>19</v>
      </c>
    </row>
    <row r="719" spans="1:11" s="22" customFormat="1" ht="189.75" customHeight="1">
      <c r="A719" s="31" t="s">
        <v>1286</v>
      </c>
      <c r="B719" s="32" t="s">
        <v>1416</v>
      </c>
      <c r="C719" s="32" t="s">
        <v>1462</v>
      </c>
      <c r="D719" s="34" t="s">
        <v>1360</v>
      </c>
      <c r="E719" s="32" t="s">
        <v>277</v>
      </c>
      <c r="F719" s="36">
        <v>1079540</v>
      </c>
      <c r="G719" s="32"/>
      <c r="H719" s="100" t="s">
        <v>1463</v>
      </c>
      <c r="I719" s="32"/>
      <c r="J719" s="87" t="s">
        <v>18</v>
      </c>
      <c r="K719" s="127" t="s">
        <v>19</v>
      </c>
    </row>
    <row r="720" spans="1:11" s="22" customFormat="1" ht="48.4" customHeight="1">
      <c r="A720" s="31" t="s">
        <v>1286</v>
      </c>
      <c r="B720" s="32" t="s">
        <v>1416</v>
      </c>
      <c r="C720" s="32" t="s">
        <v>1464</v>
      </c>
      <c r="D720" s="34" t="s">
        <v>337</v>
      </c>
      <c r="E720" s="32" t="s">
        <v>1444</v>
      </c>
      <c r="F720" s="36">
        <v>100700</v>
      </c>
      <c r="G720" s="32"/>
      <c r="H720" s="100" t="s">
        <v>1465</v>
      </c>
      <c r="I720" s="32"/>
      <c r="J720" s="87" t="s">
        <v>28</v>
      </c>
      <c r="K720" s="127" t="s">
        <v>19</v>
      </c>
    </row>
    <row r="721" spans="1:11" s="22" customFormat="1" ht="45.95" customHeight="1">
      <c r="A721" s="31" t="s">
        <v>1286</v>
      </c>
      <c r="B721" s="32" t="s">
        <v>1416</v>
      </c>
      <c r="C721" s="32" t="s">
        <v>1466</v>
      </c>
      <c r="D721" s="34" t="s">
        <v>1467</v>
      </c>
      <c r="E721" s="32" t="s">
        <v>1468</v>
      </c>
      <c r="F721" s="36">
        <v>107100</v>
      </c>
      <c r="G721" s="32"/>
      <c r="H721" s="100">
        <v>41089</v>
      </c>
      <c r="I721" s="32"/>
      <c r="J721" s="87" t="s">
        <v>18</v>
      </c>
      <c r="K721" s="127" t="s">
        <v>19</v>
      </c>
    </row>
    <row r="722" spans="1:11" s="22" customFormat="1" ht="156" customHeight="1">
      <c r="A722" s="31" t="s">
        <v>1286</v>
      </c>
      <c r="B722" s="32" t="s">
        <v>1416</v>
      </c>
      <c r="C722" s="32" t="s">
        <v>1466</v>
      </c>
      <c r="D722" s="34" t="s">
        <v>1467</v>
      </c>
      <c r="E722" s="32" t="s">
        <v>277</v>
      </c>
      <c r="F722" s="36">
        <v>839925</v>
      </c>
      <c r="G722" s="32"/>
      <c r="H722" s="100" t="s">
        <v>1469</v>
      </c>
      <c r="I722" s="32"/>
      <c r="J722" s="87" t="s">
        <v>18</v>
      </c>
      <c r="K722" s="127" t="s">
        <v>19</v>
      </c>
    </row>
    <row r="723" spans="1:11" s="22" customFormat="1" ht="165" customHeight="1">
      <c r="A723" s="31" t="s">
        <v>1286</v>
      </c>
      <c r="B723" s="32" t="s">
        <v>1416</v>
      </c>
      <c r="C723" s="32" t="s">
        <v>1470</v>
      </c>
      <c r="D723" s="34" t="s">
        <v>1467</v>
      </c>
      <c r="E723" s="32" t="s">
        <v>1444</v>
      </c>
      <c r="F723" s="36">
        <v>409000</v>
      </c>
      <c r="G723" s="32"/>
      <c r="H723" s="100" t="s">
        <v>1471</v>
      </c>
      <c r="I723" s="32"/>
      <c r="J723" s="87" t="s">
        <v>18</v>
      </c>
      <c r="K723" s="127" t="s">
        <v>19</v>
      </c>
    </row>
    <row r="724" spans="1:11" s="22" customFormat="1" ht="81.95" customHeight="1">
      <c r="A724" s="31" t="s">
        <v>1286</v>
      </c>
      <c r="B724" s="32" t="s">
        <v>1416</v>
      </c>
      <c r="C724" s="32" t="s">
        <v>1470</v>
      </c>
      <c r="D724" s="34" t="s">
        <v>1467</v>
      </c>
      <c r="E724" s="32" t="s">
        <v>1446</v>
      </c>
      <c r="F724" s="36">
        <v>246749</v>
      </c>
      <c r="G724" s="32"/>
      <c r="H724" s="100" t="s">
        <v>1472</v>
      </c>
      <c r="I724" s="32"/>
      <c r="J724" s="87" t="s">
        <v>18</v>
      </c>
      <c r="K724" s="127" t="s">
        <v>19</v>
      </c>
    </row>
    <row r="725" spans="1:11" s="22" customFormat="1" ht="104.25" customHeight="1">
      <c r="A725" s="31" t="s">
        <v>1286</v>
      </c>
      <c r="B725" s="32" t="s">
        <v>1416</v>
      </c>
      <c r="C725" s="32" t="s">
        <v>1473</v>
      </c>
      <c r="D725" s="34" t="s">
        <v>1474</v>
      </c>
      <c r="E725" s="32" t="s">
        <v>277</v>
      </c>
      <c r="F725" s="36">
        <v>404040</v>
      </c>
      <c r="G725" s="32"/>
      <c r="H725" s="100" t="s">
        <v>1475</v>
      </c>
      <c r="I725" s="32"/>
      <c r="J725" s="87" t="s">
        <v>28</v>
      </c>
      <c r="K725" s="127" t="s">
        <v>19</v>
      </c>
    </row>
    <row r="726" spans="1:11" s="22" customFormat="1" ht="144" customHeight="1">
      <c r="A726" s="31" t="s">
        <v>1286</v>
      </c>
      <c r="B726" s="32" t="s">
        <v>1416</v>
      </c>
      <c r="C726" s="32" t="s">
        <v>1476</v>
      </c>
      <c r="D726" s="34" t="s">
        <v>1474</v>
      </c>
      <c r="E726" s="32" t="s">
        <v>1444</v>
      </c>
      <c r="F726" s="36">
        <v>441000</v>
      </c>
      <c r="G726" s="32"/>
      <c r="H726" s="100" t="s">
        <v>1477</v>
      </c>
      <c r="I726" s="32"/>
      <c r="J726" s="87" t="s">
        <v>28</v>
      </c>
      <c r="K726" s="127" t="s">
        <v>19</v>
      </c>
    </row>
    <row r="727" spans="1:11" s="22" customFormat="1" ht="71.45" customHeight="1">
      <c r="A727" s="31" t="s">
        <v>1286</v>
      </c>
      <c r="B727" s="32" t="s">
        <v>1416</v>
      </c>
      <c r="C727" s="32" t="s">
        <v>1476</v>
      </c>
      <c r="D727" s="34" t="s">
        <v>1474</v>
      </c>
      <c r="E727" s="32" t="s">
        <v>1446</v>
      </c>
      <c r="F727" s="36">
        <v>111720</v>
      </c>
      <c r="G727" s="32"/>
      <c r="H727" s="100" t="s">
        <v>1478</v>
      </c>
      <c r="I727" s="32"/>
      <c r="J727" s="87" t="s">
        <v>28</v>
      </c>
      <c r="K727" s="127" t="s">
        <v>19</v>
      </c>
    </row>
    <row r="728" spans="1:11" s="22" customFormat="1" ht="36.950000000000003" customHeight="1">
      <c r="A728" s="31" t="s">
        <v>1286</v>
      </c>
      <c r="B728" s="32" t="s">
        <v>1416</v>
      </c>
      <c r="C728" s="32" t="s">
        <v>1479</v>
      </c>
      <c r="D728" s="34" t="s">
        <v>1480</v>
      </c>
      <c r="E728" s="32" t="s">
        <v>1437</v>
      </c>
      <c r="F728" s="36">
        <v>138000</v>
      </c>
      <c r="G728" s="32"/>
      <c r="H728" s="100" t="s">
        <v>1481</v>
      </c>
      <c r="I728" s="32"/>
      <c r="J728" s="127" t="s">
        <v>1482</v>
      </c>
      <c r="K728" s="127" t="s">
        <v>19</v>
      </c>
    </row>
    <row r="729" spans="1:11" s="22" customFormat="1" ht="64.150000000000006" customHeight="1">
      <c r="A729" s="31" t="s">
        <v>1286</v>
      </c>
      <c r="B729" s="32" t="s">
        <v>1416</v>
      </c>
      <c r="C729" s="32" t="s">
        <v>1483</v>
      </c>
      <c r="D729" s="34" t="s">
        <v>562</v>
      </c>
      <c r="E729" s="32" t="s">
        <v>1446</v>
      </c>
      <c r="F729" s="36">
        <v>109410</v>
      </c>
      <c r="G729" s="32"/>
      <c r="H729" s="100" t="s">
        <v>1484</v>
      </c>
      <c r="I729" s="32"/>
      <c r="J729" s="87" t="s">
        <v>28</v>
      </c>
      <c r="K729" s="127" t="s">
        <v>19</v>
      </c>
    </row>
    <row r="730" spans="1:11" s="22" customFormat="1" ht="36.950000000000003" customHeight="1">
      <c r="A730" s="31" t="s">
        <v>1286</v>
      </c>
      <c r="B730" s="32" t="s">
        <v>1416</v>
      </c>
      <c r="C730" s="32" t="s">
        <v>1485</v>
      </c>
      <c r="D730" s="34" t="s">
        <v>1486</v>
      </c>
      <c r="E730" s="32" t="s">
        <v>1487</v>
      </c>
      <c r="F730" s="36">
        <v>150000</v>
      </c>
      <c r="G730" s="32"/>
      <c r="H730" s="100">
        <v>41089</v>
      </c>
      <c r="I730" s="32"/>
      <c r="J730" s="127" t="s">
        <v>143</v>
      </c>
      <c r="K730" s="127" t="s">
        <v>19</v>
      </c>
    </row>
    <row r="731" spans="1:11" s="22" customFormat="1" ht="243" customHeight="1">
      <c r="A731" s="31" t="s">
        <v>1286</v>
      </c>
      <c r="B731" s="32" t="s">
        <v>1416</v>
      </c>
      <c r="C731" s="32" t="s">
        <v>1488</v>
      </c>
      <c r="D731" s="34" t="s">
        <v>1489</v>
      </c>
      <c r="E731" s="32" t="s">
        <v>1444</v>
      </c>
      <c r="F731" s="36">
        <v>535900</v>
      </c>
      <c r="G731" s="32"/>
      <c r="H731" s="100" t="s">
        <v>1490</v>
      </c>
      <c r="I731" s="32"/>
      <c r="J731" s="87" t="s">
        <v>28</v>
      </c>
      <c r="K731" s="127" t="s">
        <v>19</v>
      </c>
    </row>
    <row r="732" spans="1:11" s="22" customFormat="1" ht="36.950000000000003" customHeight="1">
      <c r="A732" s="31" t="s">
        <v>1286</v>
      </c>
      <c r="B732" s="32" t="s">
        <v>1416</v>
      </c>
      <c r="C732" s="32" t="s">
        <v>1491</v>
      </c>
      <c r="D732" s="34" t="s">
        <v>1489</v>
      </c>
      <c r="E732" s="32" t="s">
        <v>1492</v>
      </c>
      <c r="F732" s="36">
        <v>500000</v>
      </c>
      <c r="G732" s="32"/>
      <c r="H732" s="100">
        <v>41278</v>
      </c>
      <c r="I732" s="32"/>
      <c r="J732" s="87" t="s">
        <v>28</v>
      </c>
      <c r="K732" s="127" t="s">
        <v>19</v>
      </c>
    </row>
    <row r="733" spans="1:11" s="22" customFormat="1" ht="153.94999999999999" customHeight="1">
      <c r="A733" s="31" t="s">
        <v>1286</v>
      </c>
      <c r="B733" s="32" t="s">
        <v>1416</v>
      </c>
      <c r="C733" s="32" t="s">
        <v>1488</v>
      </c>
      <c r="D733" s="34" t="s">
        <v>1489</v>
      </c>
      <c r="E733" s="32" t="s">
        <v>1454</v>
      </c>
      <c r="F733" s="36">
        <v>521270</v>
      </c>
      <c r="G733" s="32"/>
      <c r="H733" s="100" t="s">
        <v>1493</v>
      </c>
      <c r="I733" s="32"/>
      <c r="J733" s="87" t="s">
        <v>28</v>
      </c>
      <c r="K733" s="127" t="s">
        <v>19</v>
      </c>
    </row>
    <row r="734" spans="1:11" s="22" customFormat="1" ht="153.75" customHeight="1">
      <c r="A734" s="31" t="s">
        <v>1286</v>
      </c>
      <c r="B734" s="32" t="s">
        <v>1416</v>
      </c>
      <c r="C734" s="32" t="s">
        <v>1494</v>
      </c>
      <c r="D734" s="34" t="s">
        <v>1489</v>
      </c>
      <c r="E734" s="32" t="s">
        <v>277</v>
      </c>
      <c r="F734" s="36">
        <v>1250305</v>
      </c>
      <c r="G734" s="32"/>
      <c r="H734" s="100" t="s">
        <v>1495</v>
      </c>
      <c r="I734" s="32"/>
      <c r="J734" s="87" t="s">
        <v>28</v>
      </c>
      <c r="K734" s="127" t="s">
        <v>19</v>
      </c>
    </row>
    <row r="735" spans="1:11" s="22" customFormat="1" ht="36.950000000000003" customHeight="1">
      <c r="A735" s="31" t="s">
        <v>1286</v>
      </c>
      <c r="B735" s="32" t="s">
        <v>1416</v>
      </c>
      <c r="C735" s="32" t="s">
        <v>1496</v>
      </c>
      <c r="D735" s="34" t="s">
        <v>1497</v>
      </c>
      <c r="E735" s="32" t="s">
        <v>1498</v>
      </c>
      <c r="F735" s="36">
        <v>200000</v>
      </c>
      <c r="G735" s="32"/>
      <c r="H735" s="100">
        <v>41197</v>
      </c>
      <c r="I735" s="32"/>
      <c r="J735" s="87" t="s">
        <v>18</v>
      </c>
      <c r="K735" s="127" t="s">
        <v>19</v>
      </c>
    </row>
    <row r="736" spans="1:11" s="22" customFormat="1" ht="63.6" customHeight="1">
      <c r="A736" s="31" t="s">
        <v>1286</v>
      </c>
      <c r="B736" s="32" t="s">
        <v>1416</v>
      </c>
      <c r="C736" s="32" t="s">
        <v>1499</v>
      </c>
      <c r="D736" s="34" t="s">
        <v>1500</v>
      </c>
      <c r="E736" s="32" t="s">
        <v>1501</v>
      </c>
      <c r="F736" s="36">
        <v>186000</v>
      </c>
      <c r="G736" s="50">
        <v>24000</v>
      </c>
      <c r="H736" s="100" t="s">
        <v>1502</v>
      </c>
      <c r="I736" s="32" t="s">
        <v>1503</v>
      </c>
      <c r="J736" s="87" t="s">
        <v>18</v>
      </c>
      <c r="K736" s="127" t="s">
        <v>19</v>
      </c>
    </row>
    <row r="737" spans="1:11" s="22" customFormat="1" ht="41.25" customHeight="1">
      <c r="A737" s="31" t="s">
        <v>1286</v>
      </c>
      <c r="B737" s="32" t="s">
        <v>1416</v>
      </c>
      <c r="C737" s="32" t="s">
        <v>1504</v>
      </c>
      <c r="D737" s="34" t="s">
        <v>1505</v>
      </c>
      <c r="E737" s="32" t="s">
        <v>1437</v>
      </c>
      <c r="F737" s="36">
        <v>104400</v>
      </c>
      <c r="G737" s="32"/>
      <c r="H737" s="100" t="s">
        <v>1506</v>
      </c>
      <c r="I737" s="32"/>
      <c r="J737" s="87" t="s">
        <v>18</v>
      </c>
      <c r="K737" s="127" t="s">
        <v>19</v>
      </c>
    </row>
    <row r="738" spans="1:11" s="22" customFormat="1" ht="123.75" customHeight="1">
      <c r="A738" s="31" t="s">
        <v>1286</v>
      </c>
      <c r="B738" s="32" t="s">
        <v>1416</v>
      </c>
      <c r="C738" s="32" t="s">
        <v>1507</v>
      </c>
      <c r="D738" s="34" t="s">
        <v>583</v>
      </c>
      <c r="E738" s="32" t="s">
        <v>1423</v>
      </c>
      <c r="F738" s="36">
        <v>488850</v>
      </c>
      <c r="G738" s="32"/>
      <c r="H738" s="100" t="s">
        <v>1508</v>
      </c>
      <c r="I738" s="32"/>
      <c r="J738" s="87" t="s">
        <v>28</v>
      </c>
      <c r="K738" s="127" t="s">
        <v>19</v>
      </c>
    </row>
    <row r="739" spans="1:11" s="22" customFormat="1" ht="36.950000000000003" customHeight="1">
      <c r="A739" s="31" t="s">
        <v>1286</v>
      </c>
      <c r="B739" s="32" t="s">
        <v>1416</v>
      </c>
      <c r="C739" s="32" t="s">
        <v>1509</v>
      </c>
      <c r="D739" s="34" t="s">
        <v>669</v>
      </c>
      <c r="E739" s="32" t="s">
        <v>1510</v>
      </c>
      <c r="F739" s="36">
        <v>212000</v>
      </c>
      <c r="G739" s="32"/>
      <c r="H739" s="100">
        <v>41194</v>
      </c>
      <c r="I739" s="32"/>
      <c r="J739" s="127" t="s">
        <v>143</v>
      </c>
      <c r="K739" s="127" t="s">
        <v>19</v>
      </c>
    </row>
    <row r="740" spans="1:11" s="23" customFormat="1" ht="124.35" customHeight="1">
      <c r="A740" s="31" t="s">
        <v>1511</v>
      </c>
      <c r="B740" s="32" t="s">
        <v>1512</v>
      </c>
      <c r="C740" s="37" t="s">
        <v>1513</v>
      </c>
      <c r="D740" s="34" t="s">
        <v>1514</v>
      </c>
      <c r="E740" s="66" t="s">
        <v>1515</v>
      </c>
      <c r="F740" s="43">
        <v>157500</v>
      </c>
      <c r="G740" s="79">
        <v>157500</v>
      </c>
      <c r="H740" s="120">
        <v>41026</v>
      </c>
      <c r="I740" s="37" t="s">
        <v>1516</v>
      </c>
      <c r="J740" s="135" t="s">
        <v>157</v>
      </c>
      <c r="K740" s="135" t="s">
        <v>19</v>
      </c>
    </row>
    <row r="741" spans="1:11" s="23" customFormat="1" ht="155.85" customHeight="1">
      <c r="A741" s="31" t="s">
        <v>1511</v>
      </c>
      <c r="B741" s="32" t="s">
        <v>1512</v>
      </c>
      <c r="C741" s="37" t="s">
        <v>1517</v>
      </c>
      <c r="D741" s="34" t="s">
        <v>217</v>
      </c>
      <c r="E741" s="66" t="s">
        <v>1518</v>
      </c>
      <c r="F741" s="80">
        <v>100000</v>
      </c>
      <c r="G741" s="81">
        <v>100000</v>
      </c>
      <c r="H741" s="121">
        <v>41121</v>
      </c>
      <c r="I741" s="66" t="s">
        <v>1519</v>
      </c>
      <c r="J741" s="87" t="s">
        <v>18</v>
      </c>
      <c r="K741" s="135" t="s">
        <v>19</v>
      </c>
    </row>
    <row r="742" spans="1:11" s="23" customFormat="1" ht="134.85" customHeight="1">
      <c r="A742" s="31" t="s">
        <v>1511</v>
      </c>
      <c r="B742" s="32" t="s">
        <v>1512</v>
      </c>
      <c r="C742" s="37" t="s">
        <v>1520</v>
      </c>
      <c r="D742" s="34" t="s">
        <v>32</v>
      </c>
      <c r="E742" s="66" t="s">
        <v>936</v>
      </c>
      <c r="F742" s="43">
        <v>100000</v>
      </c>
      <c r="G742" s="79">
        <v>100000</v>
      </c>
      <c r="H742" s="121">
        <v>41152</v>
      </c>
      <c r="I742" s="34" t="s">
        <v>1521</v>
      </c>
      <c r="J742" s="135" t="s">
        <v>143</v>
      </c>
      <c r="K742" s="135" t="s">
        <v>19</v>
      </c>
    </row>
    <row r="743" spans="1:11" s="24" customFormat="1" ht="53.25" customHeight="1">
      <c r="A743" s="31" t="s">
        <v>1511</v>
      </c>
      <c r="B743" s="32" t="s">
        <v>1522</v>
      </c>
      <c r="C743" s="37" t="s">
        <v>1523</v>
      </c>
      <c r="D743" s="34" t="s">
        <v>100</v>
      </c>
      <c r="E743" s="37" t="s">
        <v>1524</v>
      </c>
      <c r="F743" s="43">
        <v>200000</v>
      </c>
      <c r="G743" s="68">
        <v>200000</v>
      </c>
      <c r="H743" s="102">
        <v>41024</v>
      </c>
      <c r="I743" s="37" t="s">
        <v>1525</v>
      </c>
      <c r="J743" s="125" t="s">
        <v>143</v>
      </c>
      <c r="K743" s="125" t="s">
        <v>19</v>
      </c>
    </row>
    <row r="744" spans="1:11" s="24" customFormat="1" ht="53.25" customHeight="1">
      <c r="A744" s="31" t="s">
        <v>1511</v>
      </c>
      <c r="B744" s="32" t="s">
        <v>1522</v>
      </c>
      <c r="C744" s="37" t="s">
        <v>1526</v>
      </c>
      <c r="D744" s="34" t="s">
        <v>1527</v>
      </c>
      <c r="E744" s="37" t="s">
        <v>1528</v>
      </c>
      <c r="F744" s="38">
        <v>121800</v>
      </c>
      <c r="G744" s="87" t="s">
        <v>17</v>
      </c>
      <c r="H744" s="102">
        <v>41060</v>
      </c>
      <c r="I744" s="87" t="s">
        <v>17</v>
      </c>
      <c r="J744" s="125" t="s">
        <v>143</v>
      </c>
      <c r="K744" s="125" t="s">
        <v>19</v>
      </c>
    </row>
    <row r="745" spans="1:11" s="24" customFormat="1" ht="53.25" customHeight="1">
      <c r="A745" s="31" t="s">
        <v>1511</v>
      </c>
      <c r="B745" s="32" t="s">
        <v>1522</v>
      </c>
      <c r="C745" s="37" t="s">
        <v>184</v>
      </c>
      <c r="D745" s="34" t="s">
        <v>185</v>
      </c>
      <c r="E745" s="37" t="s">
        <v>1529</v>
      </c>
      <c r="F745" s="43">
        <v>664142</v>
      </c>
      <c r="G745" s="87" t="s">
        <v>17</v>
      </c>
      <c r="H745" s="102">
        <v>41107</v>
      </c>
      <c r="I745" s="87" t="s">
        <v>17</v>
      </c>
      <c r="J745" s="125" t="s">
        <v>143</v>
      </c>
      <c r="K745" s="125" t="s">
        <v>19</v>
      </c>
    </row>
    <row r="746" spans="1:11" s="24" customFormat="1" ht="85.7" customHeight="1">
      <c r="A746" s="31" t="s">
        <v>1511</v>
      </c>
      <c r="B746" s="32" t="s">
        <v>1530</v>
      </c>
      <c r="C746" s="37" t="s">
        <v>32</v>
      </c>
      <c r="D746" s="34" t="s">
        <v>32</v>
      </c>
      <c r="E746" s="37" t="s">
        <v>1531</v>
      </c>
      <c r="F746" s="43">
        <v>160000</v>
      </c>
      <c r="G746" s="43">
        <v>100000</v>
      </c>
      <c r="H746" s="102">
        <v>41064</v>
      </c>
      <c r="I746" s="37" t="s">
        <v>1532</v>
      </c>
      <c r="J746" s="125" t="s">
        <v>143</v>
      </c>
      <c r="K746" s="136" t="s">
        <v>19</v>
      </c>
    </row>
    <row r="747" spans="1:11" s="24" customFormat="1" ht="70.150000000000006" customHeight="1">
      <c r="A747" s="31" t="s">
        <v>1511</v>
      </c>
      <c r="B747" s="32" t="s">
        <v>1530</v>
      </c>
      <c r="C747" s="37" t="s">
        <v>100</v>
      </c>
      <c r="D747" s="34" t="s">
        <v>100</v>
      </c>
      <c r="E747" s="37" t="s">
        <v>1533</v>
      </c>
      <c r="F747" s="43">
        <v>300000</v>
      </c>
      <c r="G747" s="43">
        <v>200000</v>
      </c>
      <c r="H747" s="102">
        <v>41059</v>
      </c>
      <c r="I747" s="37" t="s">
        <v>1534</v>
      </c>
      <c r="J747" s="125" t="s">
        <v>143</v>
      </c>
      <c r="K747" s="125" t="s">
        <v>19</v>
      </c>
    </row>
    <row r="748" spans="1:11" s="24" customFormat="1" ht="66.75" customHeight="1">
      <c r="A748" s="31" t="s">
        <v>1511</v>
      </c>
      <c r="B748" s="32" t="s">
        <v>1535</v>
      </c>
      <c r="C748" s="37" t="s">
        <v>1536</v>
      </c>
      <c r="D748" s="34" t="s">
        <v>1514</v>
      </c>
      <c r="E748" s="37" t="s">
        <v>1537</v>
      </c>
      <c r="F748" s="43">
        <v>174000</v>
      </c>
      <c r="G748" s="43">
        <v>58000</v>
      </c>
      <c r="H748" s="101" t="s">
        <v>1538</v>
      </c>
      <c r="I748" s="37" t="s">
        <v>1539</v>
      </c>
      <c r="J748" s="125" t="s">
        <v>76</v>
      </c>
      <c r="K748" s="125" t="s">
        <v>196</v>
      </c>
    </row>
    <row r="749" spans="1:11" s="24" customFormat="1" ht="63.6" customHeight="1">
      <c r="A749" s="31" t="s">
        <v>1511</v>
      </c>
      <c r="B749" s="32" t="s">
        <v>1535</v>
      </c>
      <c r="C749" s="37" t="s">
        <v>1540</v>
      </c>
      <c r="D749" s="34" t="s">
        <v>1514</v>
      </c>
      <c r="E749" s="37" t="s">
        <v>1541</v>
      </c>
      <c r="F749" s="43">
        <v>157500</v>
      </c>
      <c r="G749" s="43">
        <v>157500</v>
      </c>
      <c r="H749" s="101">
        <v>41016</v>
      </c>
      <c r="I749" s="37" t="s">
        <v>1542</v>
      </c>
      <c r="J749" s="125" t="s">
        <v>76</v>
      </c>
      <c r="K749" s="125" t="s">
        <v>196</v>
      </c>
    </row>
    <row r="750" spans="1:11" s="24" customFormat="1" ht="66.75" customHeight="1">
      <c r="A750" s="31" t="s">
        <v>1511</v>
      </c>
      <c r="B750" s="32" t="s">
        <v>1535</v>
      </c>
      <c r="C750" s="37" t="s">
        <v>1543</v>
      </c>
      <c r="D750" s="34" t="s">
        <v>334</v>
      </c>
      <c r="E750" s="37" t="s">
        <v>1541</v>
      </c>
      <c r="F750" s="43">
        <v>125000</v>
      </c>
      <c r="G750" s="89" t="s">
        <v>1544</v>
      </c>
      <c r="H750" s="102">
        <v>41047</v>
      </c>
      <c r="I750" s="37" t="s">
        <v>1545</v>
      </c>
      <c r="J750" s="87" t="s">
        <v>28</v>
      </c>
      <c r="K750" s="125" t="s">
        <v>196</v>
      </c>
    </row>
    <row r="751" spans="1:11" s="24" customFormat="1" ht="36.950000000000003" customHeight="1">
      <c r="A751" s="31" t="s">
        <v>1511</v>
      </c>
      <c r="B751" s="32" t="s">
        <v>1535</v>
      </c>
      <c r="C751" s="37" t="s">
        <v>1546</v>
      </c>
      <c r="D751" s="34" t="s">
        <v>1547</v>
      </c>
      <c r="E751" s="37" t="s">
        <v>1548</v>
      </c>
      <c r="F751" s="43">
        <v>9950000</v>
      </c>
      <c r="G751" s="87" t="s">
        <v>17</v>
      </c>
      <c r="H751" s="102">
        <v>41114</v>
      </c>
      <c r="I751" s="87" t="s">
        <v>17</v>
      </c>
      <c r="J751" s="125" t="s">
        <v>76</v>
      </c>
      <c r="K751" s="125" t="s">
        <v>196</v>
      </c>
    </row>
    <row r="752" spans="1:11" s="24" customFormat="1" ht="36.950000000000003" customHeight="1">
      <c r="A752" s="31" t="s">
        <v>1511</v>
      </c>
      <c r="B752" s="32" t="s">
        <v>1535</v>
      </c>
      <c r="C752" s="37" t="s">
        <v>1549</v>
      </c>
      <c r="D752" s="34" t="s">
        <v>1550</v>
      </c>
      <c r="E752" s="37" t="s">
        <v>1551</v>
      </c>
      <c r="F752" s="43">
        <v>500000</v>
      </c>
      <c r="G752" s="43">
        <v>500000</v>
      </c>
      <c r="H752" s="102">
        <v>41180</v>
      </c>
      <c r="I752" s="37" t="s">
        <v>1552</v>
      </c>
      <c r="J752" s="87" t="s">
        <v>18</v>
      </c>
      <c r="K752" s="125" t="s">
        <v>196</v>
      </c>
    </row>
    <row r="753" spans="1:11" s="24" customFormat="1" ht="36.950000000000003" customHeight="1">
      <c r="A753" s="31" t="s">
        <v>1511</v>
      </c>
      <c r="B753" s="32" t="s">
        <v>1535</v>
      </c>
      <c r="C753" s="37" t="s">
        <v>1553</v>
      </c>
      <c r="D753" s="34" t="s">
        <v>369</v>
      </c>
      <c r="E753" s="37" t="s">
        <v>1548</v>
      </c>
      <c r="F753" s="38">
        <v>4245150</v>
      </c>
      <c r="G753" s="87" t="s">
        <v>17</v>
      </c>
      <c r="H753" s="102">
        <v>41364</v>
      </c>
      <c r="I753" s="87" t="s">
        <v>17</v>
      </c>
      <c r="J753" s="125" t="s">
        <v>57</v>
      </c>
      <c r="K753" s="125" t="s">
        <v>196</v>
      </c>
    </row>
    <row r="754" spans="1:11" s="24" customFormat="1" ht="76.7" customHeight="1">
      <c r="A754" s="31" t="s">
        <v>1511</v>
      </c>
      <c r="B754" s="32" t="s">
        <v>1554</v>
      </c>
      <c r="C754" s="37" t="s">
        <v>1555</v>
      </c>
      <c r="D754" s="34" t="s">
        <v>1556</v>
      </c>
      <c r="E754" s="37" t="s">
        <v>1557</v>
      </c>
      <c r="F754" s="43">
        <v>340200</v>
      </c>
      <c r="G754" s="87" t="s">
        <v>17</v>
      </c>
      <c r="H754" s="102">
        <v>41026</v>
      </c>
      <c r="I754" s="87" t="s">
        <v>17</v>
      </c>
      <c r="J754" s="125" t="s">
        <v>143</v>
      </c>
      <c r="K754" s="125" t="s">
        <v>38</v>
      </c>
    </row>
    <row r="755" spans="1:11" s="24" customFormat="1" ht="100.15" customHeight="1">
      <c r="A755" s="31" t="s">
        <v>1511</v>
      </c>
      <c r="B755" s="32" t="s">
        <v>1554</v>
      </c>
      <c r="C755" s="37" t="s">
        <v>1558</v>
      </c>
      <c r="D755" s="34" t="s">
        <v>32</v>
      </c>
      <c r="E755" s="37" t="s">
        <v>1559</v>
      </c>
      <c r="F755" s="80">
        <v>100000</v>
      </c>
      <c r="G755" s="81">
        <v>100000</v>
      </c>
      <c r="H755" s="122">
        <v>41187</v>
      </c>
      <c r="I755" s="37" t="s">
        <v>1560</v>
      </c>
      <c r="J755" s="125" t="s">
        <v>143</v>
      </c>
      <c r="K755" s="125" t="s">
        <v>38</v>
      </c>
    </row>
    <row r="756" spans="1:11" s="23" customFormat="1" ht="142.69999999999999" customHeight="1">
      <c r="A756" s="31" t="s">
        <v>1511</v>
      </c>
      <c r="B756" s="32" t="s">
        <v>1561</v>
      </c>
      <c r="C756" s="37" t="s">
        <v>1562</v>
      </c>
      <c r="D756" s="34" t="s">
        <v>1474</v>
      </c>
      <c r="E756" s="37" t="s">
        <v>1563</v>
      </c>
      <c r="F756" s="86" t="s">
        <v>1564</v>
      </c>
      <c r="G756" s="98" t="s">
        <v>1565</v>
      </c>
      <c r="H756" s="102">
        <v>41240</v>
      </c>
      <c r="I756" s="37" t="s">
        <v>1566</v>
      </c>
      <c r="J756" s="87" t="s">
        <v>28</v>
      </c>
      <c r="K756" s="125" t="s">
        <v>19</v>
      </c>
    </row>
    <row r="757" spans="1:11" s="28" customFormat="1" ht="36.950000000000003" customHeight="1">
      <c r="A757" s="31" t="s">
        <v>1511</v>
      </c>
      <c r="B757" s="32" t="s">
        <v>1567</v>
      </c>
      <c r="C757" s="32" t="s">
        <v>1568</v>
      </c>
      <c r="D757" s="34" t="s">
        <v>1569</v>
      </c>
      <c r="E757" s="32" t="s">
        <v>1570</v>
      </c>
      <c r="F757" s="36">
        <v>136000</v>
      </c>
      <c r="G757" s="32"/>
      <c r="H757" s="100" t="s">
        <v>1571</v>
      </c>
      <c r="I757" s="82" t="s">
        <v>1572</v>
      </c>
      <c r="J757" s="127" t="s">
        <v>143</v>
      </c>
      <c r="K757" s="127" t="s">
        <v>19</v>
      </c>
    </row>
    <row r="758" spans="1:11" s="28" customFormat="1" ht="50.45" customHeight="1">
      <c r="A758" s="31" t="s">
        <v>1511</v>
      </c>
      <c r="B758" s="32" t="s">
        <v>1567</v>
      </c>
      <c r="C758" s="32" t="s">
        <v>1573</v>
      </c>
      <c r="D758" s="34" t="s">
        <v>1574</v>
      </c>
      <c r="E758" s="32" t="s">
        <v>1575</v>
      </c>
      <c r="F758" s="36">
        <v>119820</v>
      </c>
      <c r="G758" s="32"/>
      <c r="H758" s="100" t="s">
        <v>1576</v>
      </c>
      <c r="I758" s="82" t="s">
        <v>1577</v>
      </c>
      <c r="J758" s="87" t="s">
        <v>28</v>
      </c>
      <c r="K758" s="127" t="s">
        <v>19</v>
      </c>
    </row>
    <row r="759" spans="1:11" s="28" customFormat="1" ht="39.75" customHeight="1">
      <c r="A759" s="31" t="s">
        <v>1511</v>
      </c>
      <c r="B759" s="32" t="s">
        <v>1567</v>
      </c>
      <c r="C759" s="32" t="s">
        <v>1578</v>
      </c>
      <c r="D759" s="34" t="s">
        <v>1514</v>
      </c>
      <c r="E759" s="32" t="s">
        <v>1579</v>
      </c>
      <c r="F759" s="36">
        <v>697000</v>
      </c>
      <c r="G759" s="83"/>
      <c r="H759" s="100">
        <v>41017</v>
      </c>
      <c r="I759" s="32" t="s">
        <v>1580</v>
      </c>
      <c r="J759" s="127" t="s">
        <v>157</v>
      </c>
      <c r="K759" s="127" t="s">
        <v>19</v>
      </c>
    </row>
    <row r="760" spans="1:11" s="28" customFormat="1" ht="39.75" customHeight="1">
      <c r="A760" s="31" t="s">
        <v>1511</v>
      </c>
      <c r="B760" s="32" t="s">
        <v>1567</v>
      </c>
      <c r="C760" s="32" t="s">
        <v>1578</v>
      </c>
      <c r="D760" s="34" t="s">
        <v>1514</v>
      </c>
      <c r="E760" s="32" t="s">
        <v>1579</v>
      </c>
      <c r="F760" s="36">
        <v>697000</v>
      </c>
      <c r="G760" s="83"/>
      <c r="H760" s="100">
        <v>41047</v>
      </c>
      <c r="I760" s="32" t="s">
        <v>1581</v>
      </c>
      <c r="J760" s="127" t="s">
        <v>157</v>
      </c>
      <c r="K760" s="127" t="s">
        <v>19</v>
      </c>
    </row>
    <row r="761" spans="1:11" s="28" customFormat="1" ht="39.75" customHeight="1">
      <c r="A761" s="31" t="s">
        <v>1511</v>
      </c>
      <c r="B761" s="32" t="s">
        <v>1567</v>
      </c>
      <c r="C761" s="32" t="s">
        <v>1578</v>
      </c>
      <c r="D761" s="34" t="s">
        <v>1514</v>
      </c>
      <c r="E761" s="32" t="s">
        <v>1579</v>
      </c>
      <c r="F761" s="36">
        <v>697000</v>
      </c>
      <c r="G761" s="83"/>
      <c r="H761" s="100">
        <v>41078</v>
      </c>
      <c r="I761" s="32" t="s">
        <v>1582</v>
      </c>
      <c r="J761" s="127" t="s">
        <v>157</v>
      </c>
      <c r="K761" s="127" t="s">
        <v>19</v>
      </c>
    </row>
    <row r="762" spans="1:11" s="28" customFormat="1" ht="39.75" customHeight="1">
      <c r="A762" s="31" t="s">
        <v>1511</v>
      </c>
      <c r="B762" s="32" t="s">
        <v>1567</v>
      </c>
      <c r="C762" s="32" t="s">
        <v>1578</v>
      </c>
      <c r="D762" s="34" t="s">
        <v>1514</v>
      </c>
      <c r="E762" s="82" t="s">
        <v>1579</v>
      </c>
      <c r="F762" s="36">
        <v>697000</v>
      </c>
      <c r="G762" s="83"/>
      <c r="H762" s="100">
        <v>41108</v>
      </c>
      <c r="I762" s="32" t="s">
        <v>1583</v>
      </c>
      <c r="J762" s="127" t="s">
        <v>157</v>
      </c>
      <c r="K762" s="127" t="s">
        <v>19</v>
      </c>
    </row>
    <row r="763" spans="1:11" s="28" customFormat="1" ht="39.75" customHeight="1">
      <c r="A763" s="31" t="s">
        <v>1511</v>
      </c>
      <c r="B763" s="32" t="s">
        <v>1567</v>
      </c>
      <c r="C763" s="32" t="s">
        <v>1578</v>
      </c>
      <c r="D763" s="34" t="s">
        <v>1514</v>
      </c>
      <c r="E763" s="82" t="s">
        <v>1579</v>
      </c>
      <c r="F763" s="36">
        <v>697000</v>
      </c>
      <c r="G763" s="83"/>
      <c r="H763" s="100">
        <v>41138</v>
      </c>
      <c r="I763" s="32" t="s">
        <v>1584</v>
      </c>
      <c r="J763" s="127" t="s">
        <v>157</v>
      </c>
      <c r="K763" s="127" t="s">
        <v>19</v>
      </c>
    </row>
    <row r="764" spans="1:11" s="28" customFormat="1" ht="39.75" customHeight="1">
      <c r="A764" s="31" t="s">
        <v>1511</v>
      </c>
      <c r="B764" s="32" t="s">
        <v>1567</v>
      </c>
      <c r="C764" s="32" t="s">
        <v>1578</v>
      </c>
      <c r="D764" s="34" t="s">
        <v>1514</v>
      </c>
      <c r="E764" s="82" t="s">
        <v>1579</v>
      </c>
      <c r="F764" s="36">
        <v>697000</v>
      </c>
      <c r="G764" s="83"/>
      <c r="H764" s="100">
        <v>41170</v>
      </c>
      <c r="I764" s="32" t="s">
        <v>1585</v>
      </c>
      <c r="J764" s="127" t="s">
        <v>157</v>
      </c>
      <c r="K764" s="127" t="s">
        <v>19</v>
      </c>
    </row>
    <row r="765" spans="1:11" s="28" customFormat="1" ht="39.75" customHeight="1">
      <c r="A765" s="31" t="s">
        <v>1511</v>
      </c>
      <c r="B765" s="32" t="s">
        <v>1567</v>
      </c>
      <c r="C765" s="32" t="s">
        <v>1578</v>
      </c>
      <c r="D765" s="34" t="s">
        <v>1514</v>
      </c>
      <c r="E765" s="32" t="s">
        <v>1579</v>
      </c>
      <c r="F765" s="36">
        <v>697000</v>
      </c>
      <c r="G765" s="83"/>
      <c r="H765" s="100">
        <v>41200</v>
      </c>
      <c r="I765" s="32" t="s">
        <v>1586</v>
      </c>
      <c r="J765" s="127" t="s">
        <v>157</v>
      </c>
      <c r="K765" s="127" t="s">
        <v>19</v>
      </c>
    </row>
    <row r="766" spans="1:11" s="28" customFormat="1" ht="39.75" customHeight="1">
      <c r="A766" s="31" t="s">
        <v>1511</v>
      </c>
      <c r="B766" s="32" t="s">
        <v>1567</v>
      </c>
      <c r="C766" s="32" t="s">
        <v>1578</v>
      </c>
      <c r="D766" s="34" t="s">
        <v>1514</v>
      </c>
      <c r="E766" s="32" t="s">
        <v>1579</v>
      </c>
      <c r="F766" s="36">
        <v>697000</v>
      </c>
      <c r="G766" s="83"/>
      <c r="H766" s="100">
        <v>41229</v>
      </c>
      <c r="I766" s="32" t="s">
        <v>1587</v>
      </c>
      <c r="J766" s="127" t="s">
        <v>157</v>
      </c>
      <c r="K766" s="127" t="s">
        <v>19</v>
      </c>
    </row>
    <row r="767" spans="1:11" s="28" customFormat="1" ht="39.75" customHeight="1">
      <c r="A767" s="31" t="s">
        <v>1511</v>
      </c>
      <c r="B767" s="32" t="s">
        <v>1567</v>
      </c>
      <c r="C767" s="32" t="s">
        <v>1578</v>
      </c>
      <c r="D767" s="34" t="s">
        <v>1514</v>
      </c>
      <c r="E767" s="32" t="s">
        <v>1579</v>
      </c>
      <c r="F767" s="36">
        <v>697000</v>
      </c>
      <c r="G767" s="83"/>
      <c r="H767" s="100">
        <v>41261</v>
      </c>
      <c r="I767" s="32" t="s">
        <v>1588</v>
      </c>
      <c r="J767" s="127" t="s">
        <v>157</v>
      </c>
      <c r="K767" s="127" t="s">
        <v>19</v>
      </c>
    </row>
    <row r="768" spans="1:11" s="28" customFormat="1" ht="39.75" customHeight="1">
      <c r="A768" s="31" t="s">
        <v>1511</v>
      </c>
      <c r="B768" s="32" t="s">
        <v>1567</v>
      </c>
      <c r="C768" s="32" t="s">
        <v>1578</v>
      </c>
      <c r="D768" s="34" t="s">
        <v>1514</v>
      </c>
      <c r="E768" s="32" t="s">
        <v>1579</v>
      </c>
      <c r="F768" s="36">
        <v>697000</v>
      </c>
      <c r="G768" s="83"/>
      <c r="H768" s="100">
        <v>41292</v>
      </c>
      <c r="I768" s="32" t="s">
        <v>1589</v>
      </c>
      <c r="J768" s="127" t="s">
        <v>157</v>
      </c>
      <c r="K768" s="127" t="s">
        <v>19</v>
      </c>
    </row>
    <row r="769" spans="1:11" s="28" customFormat="1" ht="39.75" customHeight="1">
      <c r="A769" s="31" t="s">
        <v>1511</v>
      </c>
      <c r="B769" s="32" t="s">
        <v>1567</v>
      </c>
      <c r="C769" s="32" t="s">
        <v>1578</v>
      </c>
      <c r="D769" s="34" t="s">
        <v>1514</v>
      </c>
      <c r="E769" s="32" t="s">
        <v>1579</v>
      </c>
      <c r="F769" s="36">
        <v>697000</v>
      </c>
      <c r="G769" s="83"/>
      <c r="H769" s="100">
        <v>41323</v>
      </c>
      <c r="I769" s="32" t="s">
        <v>1590</v>
      </c>
      <c r="J769" s="127" t="s">
        <v>157</v>
      </c>
      <c r="K769" s="127" t="s">
        <v>19</v>
      </c>
    </row>
    <row r="770" spans="1:11" s="28" customFormat="1" ht="39.75" customHeight="1">
      <c r="A770" s="31" t="s">
        <v>1511</v>
      </c>
      <c r="B770" s="32" t="s">
        <v>1567</v>
      </c>
      <c r="C770" s="32" t="s">
        <v>1578</v>
      </c>
      <c r="D770" s="34" t="s">
        <v>1514</v>
      </c>
      <c r="E770" s="32" t="s">
        <v>1579</v>
      </c>
      <c r="F770" s="36">
        <v>697000</v>
      </c>
      <c r="G770" s="83"/>
      <c r="H770" s="100">
        <v>41351</v>
      </c>
      <c r="I770" s="32" t="s">
        <v>1591</v>
      </c>
      <c r="J770" s="127" t="s">
        <v>157</v>
      </c>
      <c r="K770" s="127" t="s">
        <v>19</v>
      </c>
    </row>
    <row r="771" spans="1:11" s="28" customFormat="1" ht="51.75" customHeight="1">
      <c r="A771" s="31" t="s">
        <v>1511</v>
      </c>
      <c r="B771" s="32" t="s">
        <v>1592</v>
      </c>
      <c r="C771" s="37" t="s">
        <v>1593</v>
      </c>
      <c r="D771" s="34" t="s">
        <v>540</v>
      </c>
      <c r="E771" s="37" t="s">
        <v>1594</v>
      </c>
      <c r="F771" s="43">
        <v>1222700</v>
      </c>
      <c r="G771" s="43"/>
      <c r="H771" s="123" t="s">
        <v>1595</v>
      </c>
      <c r="I771" s="43"/>
      <c r="J771" s="137" t="s">
        <v>143</v>
      </c>
      <c r="K771" s="137" t="s">
        <v>19</v>
      </c>
    </row>
    <row r="772" spans="1:11" s="28" customFormat="1" ht="51.75" customHeight="1">
      <c r="A772" s="31" t="s">
        <v>1511</v>
      </c>
      <c r="B772" s="32" t="s">
        <v>1592</v>
      </c>
      <c r="C772" s="84" t="s">
        <v>1596</v>
      </c>
      <c r="D772" s="34" t="s">
        <v>334</v>
      </c>
      <c r="E772" s="37" t="s">
        <v>1597</v>
      </c>
      <c r="F772" s="43">
        <v>1708907</v>
      </c>
      <c r="G772" s="43"/>
      <c r="H772" s="101" t="s">
        <v>1598</v>
      </c>
      <c r="I772" s="43"/>
      <c r="J772" s="87" t="s">
        <v>28</v>
      </c>
      <c r="K772" s="137" t="s">
        <v>19</v>
      </c>
    </row>
    <row r="773" spans="1:11" s="28" customFormat="1" ht="51.75" customHeight="1">
      <c r="A773" s="31" t="s">
        <v>1511</v>
      </c>
      <c r="B773" s="32" t="s">
        <v>1592</v>
      </c>
      <c r="C773" s="84" t="s">
        <v>1599</v>
      </c>
      <c r="D773" s="34" t="s">
        <v>543</v>
      </c>
      <c r="E773" s="37" t="s">
        <v>1597</v>
      </c>
      <c r="F773" s="43">
        <v>120000</v>
      </c>
      <c r="G773" s="43"/>
      <c r="H773" s="101" t="s">
        <v>1600</v>
      </c>
      <c r="I773" s="43"/>
      <c r="J773" s="87" t="s">
        <v>28</v>
      </c>
      <c r="K773" s="137" t="s">
        <v>19</v>
      </c>
    </row>
    <row r="774" spans="1:11" s="28" customFormat="1" ht="51.75" customHeight="1">
      <c r="A774" s="31" t="s">
        <v>1511</v>
      </c>
      <c r="B774" s="32" t="s">
        <v>1592</v>
      </c>
      <c r="C774" s="140" t="s">
        <v>1601</v>
      </c>
      <c r="D774" s="34" t="s">
        <v>488</v>
      </c>
      <c r="E774" s="37" t="s">
        <v>1597</v>
      </c>
      <c r="F774" s="43">
        <v>101100</v>
      </c>
      <c r="G774" s="43"/>
      <c r="H774" s="101" t="s">
        <v>1602</v>
      </c>
      <c r="I774" s="43"/>
      <c r="J774" s="87" t="s">
        <v>28</v>
      </c>
      <c r="K774" s="137" t="s">
        <v>19</v>
      </c>
    </row>
    <row r="775" spans="1:11" s="28" customFormat="1" ht="51.75" customHeight="1">
      <c r="A775" s="31" t="s">
        <v>1511</v>
      </c>
      <c r="B775" s="32" t="s">
        <v>1592</v>
      </c>
      <c r="C775" s="139"/>
      <c r="D775" s="34" t="s">
        <v>488</v>
      </c>
      <c r="E775" s="37" t="s">
        <v>1603</v>
      </c>
      <c r="F775" s="43">
        <v>138600</v>
      </c>
      <c r="G775" s="43"/>
      <c r="H775" s="101" t="s">
        <v>1604</v>
      </c>
      <c r="I775" s="43"/>
      <c r="J775" s="87" t="s">
        <v>28</v>
      </c>
      <c r="K775" s="137" t="s">
        <v>19</v>
      </c>
    </row>
    <row r="776" spans="1:11" s="28" customFormat="1" ht="51.75" customHeight="1">
      <c r="A776" s="31" t="s">
        <v>1511</v>
      </c>
      <c r="B776" s="32" t="s">
        <v>1592</v>
      </c>
      <c r="C776" s="140" t="s">
        <v>1605</v>
      </c>
      <c r="D776" s="34" t="s">
        <v>562</v>
      </c>
      <c r="E776" s="37" t="s">
        <v>1597</v>
      </c>
      <c r="F776" s="43">
        <v>511865</v>
      </c>
      <c r="G776" s="43"/>
      <c r="H776" s="101" t="s">
        <v>1606</v>
      </c>
      <c r="I776" s="43"/>
      <c r="J776" s="87" t="s">
        <v>28</v>
      </c>
      <c r="K776" s="137" t="s">
        <v>19</v>
      </c>
    </row>
    <row r="777" spans="1:11" s="28" customFormat="1" ht="51.75" customHeight="1">
      <c r="A777" s="31" t="s">
        <v>1511</v>
      </c>
      <c r="B777" s="32" t="s">
        <v>1592</v>
      </c>
      <c r="C777" s="139"/>
      <c r="D777" s="34" t="s">
        <v>562</v>
      </c>
      <c r="E777" s="37" t="s">
        <v>1603</v>
      </c>
      <c r="F777" s="43">
        <v>543829</v>
      </c>
      <c r="G777" s="43"/>
      <c r="H777" s="101" t="s">
        <v>1607</v>
      </c>
      <c r="I777" s="43"/>
      <c r="J777" s="87" t="s">
        <v>28</v>
      </c>
      <c r="K777" s="137" t="s">
        <v>19</v>
      </c>
    </row>
    <row r="778" spans="1:11" s="28" customFormat="1" ht="51.75" customHeight="1">
      <c r="A778" s="31" t="s">
        <v>1511</v>
      </c>
      <c r="B778" s="32" t="s">
        <v>1592</v>
      </c>
      <c r="C778" s="139"/>
      <c r="D778" s="34" t="s">
        <v>562</v>
      </c>
      <c r="E778" s="37" t="s">
        <v>1594</v>
      </c>
      <c r="F778" s="43">
        <v>146650</v>
      </c>
      <c r="G778" s="43"/>
      <c r="H778" s="101" t="s">
        <v>1608</v>
      </c>
      <c r="I778" s="43"/>
      <c r="J778" s="87" t="s">
        <v>28</v>
      </c>
      <c r="K778" s="137" t="s">
        <v>19</v>
      </c>
    </row>
    <row r="779" spans="1:11" s="28" customFormat="1" ht="51.75" customHeight="1">
      <c r="A779" s="31" t="s">
        <v>1511</v>
      </c>
      <c r="B779" s="32" t="s">
        <v>1592</v>
      </c>
      <c r="C779" s="139" t="s">
        <v>1609</v>
      </c>
      <c r="D779" s="34" t="s">
        <v>1610</v>
      </c>
      <c r="E779" s="37" t="s">
        <v>1597</v>
      </c>
      <c r="F779" s="43">
        <v>165000</v>
      </c>
      <c r="G779" s="43"/>
      <c r="H779" s="101" t="s">
        <v>1611</v>
      </c>
      <c r="I779" s="43"/>
      <c r="J779" s="87" t="s">
        <v>28</v>
      </c>
      <c r="K779" s="137" t="s">
        <v>19</v>
      </c>
    </row>
    <row r="780" spans="1:11" s="28" customFormat="1" ht="51.75" customHeight="1">
      <c r="A780" s="31" t="s">
        <v>1511</v>
      </c>
      <c r="B780" s="32" t="s">
        <v>1592</v>
      </c>
      <c r="C780" s="139"/>
      <c r="D780" s="34" t="s">
        <v>1610</v>
      </c>
      <c r="E780" s="37" t="s">
        <v>1603</v>
      </c>
      <c r="F780" s="43">
        <v>147000</v>
      </c>
      <c r="G780" s="43"/>
      <c r="H780" s="101" t="s">
        <v>1612</v>
      </c>
      <c r="I780" s="43"/>
      <c r="J780" s="87" t="s">
        <v>28</v>
      </c>
      <c r="K780" s="137" t="s">
        <v>19</v>
      </c>
    </row>
    <row r="781" spans="1:11" s="28" customFormat="1" ht="51.75" customHeight="1">
      <c r="A781" s="31" t="s">
        <v>1511</v>
      </c>
      <c r="B781" s="32" t="s">
        <v>1592</v>
      </c>
      <c r="C781" s="140" t="s">
        <v>1613</v>
      </c>
      <c r="D781" s="34" t="s">
        <v>537</v>
      </c>
      <c r="E781" s="37" t="s">
        <v>1597</v>
      </c>
      <c r="F781" s="43">
        <v>1459000</v>
      </c>
      <c r="G781" s="43"/>
      <c r="H781" s="101" t="s">
        <v>1602</v>
      </c>
      <c r="I781" s="43"/>
      <c r="J781" s="87" t="s">
        <v>28</v>
      </c>
      <c r="K781" s="137" t="s">
        <v>19</v>
      </c>
    </row>
    <row r="782" spans="1:11" s="28" customFormat="1" ht="51.75" customHeight="1">
      <c r="A782" s="31" t="s">
        <v>1511</v>
      </c>
      <c r="B782" s="32" t="s">
        <v>1592</v>
      </c>
      <c r="C782" s="139"/>
      <c r="D782" s="34" t="s">
        <v>537</v>
      </c>
      <c r="E782" s="37" t="s">
        <v>1603</v>
      </c>
      <c r="F782" s="43">
        <v>283000</v>
      </c>
      <c r="G782" s="43"/>
      <c r="H782" s="101" t="s">
        <v>1614</v>
      </c>
      <c r="I782" s="43"/>
      <c r="J782" s="87" t="s">
        <v>28</v>
      </c>
      <c r="K782" s="137" t="s">
        <v>19</v>
      </c>
    </row>
    <row r="783" spans="1:11" s="28" customFormat="1" ht="51.75" customHeight="1">
      <c r="A783" s="31" t="s">
        <v>1511</v>
      </c>
      <c r="B783" s="32" t="s">
        <v>1592</v>
      </c>
      <c r="C783" s="140" t="s">
        <v>1615</v>
      </c>
      <c r="D783" s="34" t="s">
        <v>495</v>
      </c>
      <c r="E783" s="37" t="s">
        <v>1597</v>
      </c>
      <c r="F783" s="43">
        <v>114000</v>
      </c>
      <c r="G783" s="43"/>
      <c r="H783" s="101" t="s">
        <v>1616</v>
      </c>
      <c r="I783" s="43"/>
      <c r="J783" s="87" t="s">
        <v>28</v>
      </c>
      <c r="K783" s="137" t="s">
        <v>19</v>
      </c>
    </row>
    <row r="784" spans="1:11" s="28" customFormat="1" ht="51.75" customHeight="1">
      <c r="A784" s="31" t="s">
        <v>1511</v>
      </c>
      <c r="B784" s="32" t="s">
        <v>1592</v>
      </c>
      <c r="C784" s="139"/>
      <c r="D784" s="34" t="s">
        <v>495</v>
      </c>
      <c r="E784" s="37" t="s">
        <v>1603</v>
      </c>
      <c r="F784" s="43">
        <v>168000</v>
      </c>
      <c r="G784" s="43"/>
      <c r="H784" s="101" t="s">
        <v>1617</v>
      </c>
      <c r="I784" s="43"/>
      <c r="J784" s="87" t="s">
        <v>28</v>
      </c>
      <c r="K784" s="137" t="s">
        <v>19</v>
      </c>
    </row>
    <row r="785" spans="1:11" s="28" customFormat="1" ht="51.75" customHeight="1">
      <c r="A785" s="31" t="s">
        <v>1511</v>
      </c>
      <c r="B785" s="32" t="s">
        <v>1592</v>
      </c>
      <c r="C785" s="140" t="s">
        <v>1618</v>
      </c>
      <c r="D785" s="34" t="s">
        <v>1619</v>
      </c>
      <c r="E785" s="37" t="s">
        <v>1597</v>
      </c>
      <c r="F785" s="43">
        <v>167000</v>
      </c>
      <c r="G785" s="43"/>
      <c r="H785" s="101" t="s">
        <v>1620</v>
      </c>
      <c r="I785" s="43"/>
      <c r="J785" s="87" t="s">
        <v>28</v>
      </c>
      <c r="K785" s="137" t="s">
        <v>1621</v>
      </c>
    </row>
    <row r="786" spans="1:11" s="28" customFormat="1" ht="51.75" customHeight="1">
      <c r="A786" s="31" t="s">
        <v>1511</v>
      </c>
      <c r="B786" s="32" t="s">
        <v>1592</v>
      </c>
      <c r="C786" s="139"/>
      <c r="D786" s="34" t="s">
        <v>1619</v>
      </c>
      <c r="E786" s="37" t="s">
        <v>1603</v>
      </c>
      <c r="F786" s="43">
        <v>181120</v>
      </c>
      <c r="G786" s="43"/>
      <c r="H786" s="101" t="s">
        <v>1622</v>
      </c>
      <c r="I786" s="43"/>
      <c r="J786" s="87" t="s">
        <v>28</v>
      </c>
      <c r="K786" s="137" t="s">
        <v>1621</v>
      </c>
    </row>
    <row r="787" spans="1:11" s="28" customFormat="1" ht="51.75" customHeight="1">
      <c r="A787" s="31" t="s">
        <v>1511</v>
      </c>
      <c r="B787" s="32" t="s">
        <v>1592</v>
      </c>
      <c r="C787" s="84" t="s">
        <v>1623</v>
      </c>
      <c r="D787" s="34" t="s">
        <v>1624</v>
      </c>
      <c r="E787" s="37" t="s">
        <v>1597</v>
      </c>
      <c r="F787" s="43">
        <v>247200</v>
      </c>
      <c r="G787" s="43"/>
      <c r="H787" s="101" t="s">
        <v>1625</v>
      </c>
      <c r="I787" s="43"/>
      <c r="J787" s="137" t="s">
        <v>143</v>
      </c>
      <c r="K787" s="137" t="s">
        <v>19</v>
      </c>
    </row>
    <row r="788" spans="1:11" s="28" customFormat="1" ht="51.75" customHeight="1">
      <c r="A788" s="31" t="s">
        <v>1511</v>
      </c>
      <c r="B788" s="32" t="s">
        <v>1592</v>
      </c>
      <c r="C788" s="84" t="s">
        <v>634</v>
      </c>
      <c r="D788" s="34" t="s">
        <v>634</v>
      </c>
      <c r="E788" s="37" t="s">
        <v>1594</v>
      </c>
      <c r="F788" s="43">
        <v>169500</v>
      </c>
      <c r="G788" s="38"/>
      <c r="H788" s="101" t="s">
        <v>1626</v>
      </c>
      <c r="I788" s="43"/>
      <c r="J788" s="137" t="s">
        <v>143</v>
      </c>
      <c r="K788" s="137" t="s">
        <v>19</v>
      </c>
    </row>
    <row r="789" spans="1:11" s="28" customFormat="1" ht="51.75" customHeight="1">
      <c r="A789" s="31" t="s">
        <v>1511</v>
      </c>
      <c r="B789" s="32" t="s">
        <v>1592</v>
      </c>
      <c r="C789" s="84" t="s">
        <v>1627</v>
      </c>
      <c r="D789" s="34" t="s">
        <v>450</v>
      </c>
      <c r="E789" s="37" t="s">
        <v>1597</v>
      </c>
      <c r="F789" s="43">
        <v>382000</v>
      </c>
      <c r="G789" s="43"/>
      <c r="H789" s="101" t="s">
        <v>1628</v>
      </c>
      <c r="I789" s="43"/>
      <c r="J789" s="137" t="s">
        <v>143</v>
      </c>
      <c r="K789" s="137" t="s">
        <v>19</v>
      </c>
    </row>
    <row r="790" spans="1:11" s="28" customFormat="1" ht="51.75" customHeight="1">
      <c r="A790" s="31" t="s">
        <v>1511</v>
      </c>
      <c r="B790" s="32" t="s">
        <v>1592</v>
      </c>
      <c r="C790" s="84" t="s">
        <v>1629</v>
      </c>
      <c r="D790" s="34" t="s">
        <v>1630</v>
      </c>
      <c r="E790" s="37" t="s">
        <v>1597</v>
      </c>
      <c r="F790" s="43">
        <v>112200</v>
      </c>
      <c r="G790" s="43"/>
      <c r="H790" s="101" t="s">
        <v>1631</v>
      </c>
      <c r="I790" s="43"/>
      <c r="J790" s="137" t="s">
        <v>143</v>
      </c>
      <c r="K790" s="137" t="s">
        <v>19</v>
      </c>
    </row>
    <row r="791" spans="1:11" s="28" customFormat="1" ht="51.75" customHeight="1">
      <c r="A791" s="31" t="s">
        <v>1511</v>
      </c>
      <c r="B791" s="32" t="s">
        <v>1592</v>
      </c>
      <c r="C791" s="84" t="s">
        <v>1632</v>
      </c>
      <c r="D791" s="34" t="s">
        <v>1633</v>
      </c>
      <c r="E791" s="37" t="s">
        <v>1597</v>
      </c>
      <c r="F791" s="43">
        <v>1527200</v>
      </c>
      <c r="G791" s="43"/>
      <c r="H791" s="101" t="s">
        <v>1634</v>
      </c>
      <c r="I791" s="43"/>
      <c r="J791" s="137" t="s">
        <v>143</v>
      </c>
      <c r="K791" s="137" t="s">
        <v>1621</v>
      </c>
    </row>
    <row r="792" spans="1:11" s="28" customFormat="1" ht="51.75" customHeight="1">
      <c r="A792" s="31" t="s">
        <v>1511</v>
      </c>
      <c r="B792" s="32" t="s">
        <v>1592</v>
      </c>
      <c r="C792" s="84" t="s">
        <v>453</v>
      </c>
      <c r="D792" s="34" t="s">
        <v>453</v>
      </c>
      <c r="E792" s="37" t="s">
        <v>1594</v>
      </c>
      <c r="F792" s="43">
        <v>153750</v>
      </c>
      <c r="G792" s="38"/>
      <c r="H792" s="101" t="s">
        <v>1635</v>
      </c>
      <c r="I792" s="43"/>
      <c r="J792" s="137" t="s">
        <v>143</v>
      </c>
      <c r="K792" s="137" t="s">
        <v>19</v>
      </c>
    </row>
    <row r="793" spans="1:11" s="28" customFormat="1" ht="51.75" customHeight="1">
      <c r="A793" s="31" t="s">
        <v>1511</v>
      </c>
      <c r="B793" s="32" t="s">
        <v>1592</v>
      </c>
      <c r="C793" s="140" t="s">
        <v>1636</v>
      </c>
      <c r="D793" s="34" t="s">
        <v>40</v>
      </c>
      <c r="E793" s="37" t="s">
        <v>1597</v>
      </c>
      <c r="F793" s="43">
        <v>8815298</v>
      </c>
      <c r="G793" s="43"/>
      <c r="H793" s="101" t="s">
        <v>1637</v>
      </c>
      <c r="I793" s="43"/>
      <c r="J793" s="87" t="s">
        <v>28</v>
      </c>
      <c r="K793" s="137" t="s">
        <v>19</v>
      </c>
    </row>
    <row r="794" spans="1:11" s="28" customFormat="1" ht="51.75" customHeight="1">
      <c r="A794" s="31" t="s">
        <v>1511</v>
      </c>
      <c r="B794" s="32" t="s">
        <v>1592</v>
      </c>
      <c r="C794" s="139"/>
      <c r="D794" s="34" t="s">
        <v>40</v>
      </c>
      <c r="E794" s="37" t="s">
        <v>1603</v>
      </c>
      <c r="F794" s="43">
        <v>4826525</v>
      </c>
      <c r="G794" s="43"/>
      <c r="H794" s="101" t="s">
        <v>1638</v>
      </c>
      <c r="I794" s="43"/>
      <c r="J794" s="87" t="s">
        <v>28</v>
      </c>
      <c r="K794" s="137" t="s">
        <v>19</v>
      </c>
    </row>
    <row r="795" spans="1:11" s="28" customFormat="1" ht="51.75" customHeight="1">
      <c r="A795" s="31" t="s">
        <v>1511</v>
      </c>
      <c r="B795" s="32" t="s">
        <v>1592</v>
      </c>
      <c r="C795" s="139"/>
      <c r="D795" s="34" t="s">
        <v>40</v>
      </c>
      <c r="E795" s="37" t="s">
        <v>1594</v>
      </c>
      <c r="F795" s="43">
        <v>131900</v>
      </c>
      <c r="G795" s="43"/>
      <c r="H795" s="101" t="s">
        <v>1639</v>
      </c>
      <c r="I795" s="43"/>
      <c r="J795" s="87" t="s">
        <v>28</v>
      </c>
      <c r="K795" s="137" t="s">
        <v>19</v>
      </c>
    </row>
    <row r="796" spans="1:11" s="28" customFormat="1" ht="51.75" customHeight="1">
      <c r="A796" s="31" t="s">
        <v>1511</v>
      </c>
      <c r="B796" s="32" t="s">
        <v>1592</v>
      </c>
      <c r="C796" s="84" t="s">
        <v>1640</v>
      </c>
      <c r="D796" s="34" t="s">
        <v>1641</v>
      </c>
      <c r="E796" s="37" t="s">
        <v>1597</v>
      </c>
      <c r="F796" s="43">
        <v>657900</v>
      </c>
      <c r="G796" s="43"/>
      <c r="H796" s="101" t="s">
        <v>1642</v>
      </c>
      <c r="I796" s="43"/>
      <c r="J796" s="87" t="s">
        <v>28</v>
      </c>
      <c r="K796" s="137" t="s">
        <v>19</v>
      </c>
    </row>
    <row r="797" spans="1:11" s="28" customFormat="1" ht="51.75" customHeight="1">
      <c r="A797" s="31" t="s">
        <v>1511</v>
      </c>
      <c r="B797" s="32" t="s">
        <v>1592</v>
      </c>
      <c r="C797" s="140" t="s">
        <v>1643</v>
      </c>
      <c r="D797" s="34" t="s">
        <v>612</v>
      </c>
      <c r="E797" s="37" t="s">
        <v>1597</v>
      </c>
      <c r="F797" s="43">
        <v>813800</v>
      </c>
      <c r="G797" s="43"/>
      <c r="H797" s="101" t="s">
        <v>1644</v>
      </c>
      <c r="I797" s="43"/>
      <c r="J797" s="87" t="s">
        <v>28</v>
      </c>
      <c r="K797" s="137" t="s">
        <v>19</v>
      </c>
    </row>
    <row r="798" spans="1:11" s="28" customFormat="1" ht="51.75" customHeight="1">
      <c r="A798" s="31" t="s">
        <v>1511</v>
      </c>
      <c r="B798" s="32" t="s">
        <v>1592</v>
      </c>
      <c r="C798" s="139"/>
      <c r="D798" s="34" t="s">
        <v>612</v>
      </c>
      <c r="E798" s="37" t="s">
        <v>1603</v>
      </c>
      <c r="F798" s="43">
        <v>808000</v>
      </c>
      <c r="G798" s="43"/>
      <c r="H798" s="101" t="s">
        <v>1645</v>
      </c>
      <c r="I798" s="43"/>
      <c r="J798" s="87" t="s">
        <v>28</v>
      </c>
      <c r="K798" s="137" t="s">
        <v>19</v>
      </c>
    </row>
    <row r="799" spans="1:11" s="28" customFormat="1" ht="51.75" customHeight="1">
      <c r="A799" s="31" t="s">
        <v>1511</v>
      </c>
      <c r="B799" s="32" t="s">
        <v>1592</v>
      </c>
      <c r="C799" s="84" t="s">
        <v>1646</v>
      </c>
      <c r="D799" s="34" t="s">
        <v>330</v>
      </c>
      <c r="E799" s="37" t="s">
        <v>1597</v>
      </c>
      <c r="F799" s="43">
        <v>1715160</v>
      </c>
      <c r="G799" s="43"/>
      <c r="H799" s="101" t="s">
        <v>1647</v>
      </c>
      <c r="I799" s="43"/>
      <c r="J799" s="87" t="s">
        <v>28</v>
      </c>
      <c r="K799" s="137" t="s">
        <v>19</v>
      </c>
    </row>
    <row r="800" spans="1:11" s="28" customFormat="1" ht="51.75" customHeight="1">
      <c r="A800" s="31" t="s">
        <v>1511</v>
      </c>
      <c r="B800" s="32" t="s">
        <v>1592</v>
      </c>
      <c r="C800" s="140" t="s">
        <v>1648</v>
      </c>
      <c r="D800" s="34" t="s">
        <v>1426</v>
      </c>
      <c r="E800" s="37" t="s">
        <v>1597</v>
      </c>
      <c r="F800" s="43">
        <v>187275</v>
      </c>
      <c r="G800" s="43"/>
      <c r="H800" s="101" t="s">
        <v>1649</v>
      </c>
      <c r="I800" s="43"/>
      <c r="J800" s="87" t="s">
        <v>28</v>
      </c>
      <c r="K800" s="137" t="s">
        <v>19</v>
      </c>
    </row>
    <row r="801" spans="1:11" s="28" customFormat="1" ht="51.75" customHeight="1">
      <c r="A801" s="31" t="s">
        <v>1511</v>
      </c>
      <c r="B801" s="32" t="s">
        <v>1592</v>
      </c>
      <c r="C801" s="139"/>
      <c r="D801" s="34" t="s">
        <v>1426</v>
      </c>
      <c r="E801" s="37" t="s">
        <v>1603</v>
      </c>
      <c r="F801" s="43">
        <v>110040</v>
      </c>
      <c r="G801" s="43"/>
      <c r="H801" s="101" t="s">
        <v>1650</v>
      </c>
      <c r="I801" s="43"/>
      <c r="J801" s="87" t="s">
        <v>28</v>
      </c>
      <c r="K801" s="137" t="s">
        <v>19</v>
      </c>
    </row>
    <row r="802" spans="1:11" s="28" customFormat="1" ht="51.75" customHeight="1">
      <c r="A802" s="31" t="s">
        <v>1511</v>
      </c>
      <c r="B802" s="32" t="s">
        <v>1592</v>
      </c>
      <c r="C802" s="84" t="s">
        <v>1651</v>
      </c>
      <c r="D802" s="34" t="s">
        <v>229</v>
      </c>
      <c r="E802" s="37" t="s">
        <v>1597</v>
      </c>
      <c r="F802" s="43">
        <v>677300</v>
      </c>
      <c r="G802" s="43"/>
      <c r="H802" s="101" t="s">
        <v>1652</v>
      </c>
      <c r="I802" s="43"/>
      <c r="J802" s="87" t="s">
        <v>28</v>
      </c>
      <c r="K802" s="137" t="s">
        <v>19</v>
      </c>
    </row>
    <row r="803" spans="1:11" s="28" customFormat="1" ht="51.75" customHeight="1">
      <c r="A803" s="31" t="s">
        <v>1511</v>
      </c>
      <c r="B803" s="32" t="s">
        <v>1592</v>
      </c>
      <c r="C803" s="84" t="s">
        <v>1653</v>
      </c>
      <c r="D803" s="34" t="s">
        <v>1654</v>
      </c>
      <c r="E803" s="37" t="s">
        <v>1597</v>
      </c>
      <c r="F803" s="43">
        <v>157000</v>
      </c>
      <c r="G803" s="43"/>
      <c r="H803" s="101" t="s">
        <v>1655</v>
      </c>
      <c r="I803" s="43"/>
      <c r="J803" s="87" t="s">
        <v>28</v>
      </c>
      <c r="K803" s="137" t="s">
        <v>19</v>
      </c>
    </row>
    <row r="804" spans="1:11" s="28" customFormat="1" ht="51.75" customHeight="1">
      <c r="A804" s="31" t="s">
        <v>1511</v>
      </c>
      <c r="B804" s="32" t="s">
        <v>1592</v>
      </c>
      <c r="C804" s="140" t="s">
        <v>1656</v>
      </c>
      <c r="D804" s="34" t="s">
        <v>469</v>
      </c>
      <c r="E804" s="37" t="s">
        <v>1597</v>
      </c>
      <c r="F804" s="43">
        <v>2042651</v>
      </c>
      <c r="G804" s="43"/>
      <c r="H804" s="101" t="s">
        <v>1598</v>
      </c>
      <c r="I804" s="43"/>
      <c r="J804" s="87" t="s">
        <v>28</v>
      </c>
      <c r="K804" s="137" t="s">
        <v>19</v>
      </c>
    </row>
    <row r="805" spans="1:11" s="28" customFormat="1" ht="51.75" customHeight="1">
      <c r="A805" s="31" t="s">
        <v>1511</v>
      </c>
      <c r="B805" s="32" t="s">
        <v>1592</v>
      </c>
      <c r="C805" s="139"/>
      <c r="D805" s="34" t="s">
        <v>469</v>
      </c>
      <c r="E805" s="37" t="s">
        <v>1594</v>
      </c>
      <c r="F805" s="43">
        <v>122000</v>
      </c>
      <c r="G805" s="43"/>
      <c r="H805" s="101" t="s">
        <v>1657</v>
      </c>
      <c r="I805" s="43"/>
      <c r="J805" s="87" t="s">
        <v>28</v>
      </c>
      <c r="K805" s="137" t="s">
        <v>19</v>
      </c>
    </row>
    <row r="806" spans="1:11" s="28" customFormat="1" ht="51.75" customHeight="1">
      <c r="A806" s="31" t="s">
        <v>1511</v>
      </c>
      <c r="B806" s="32" t="s">
        <v>1592</v>
      </c>
      <c r="C806" s="84" t="s">
        <v>1658</v>
      </c>
      <c r="D806" s="34" t="s">
        <v>1659</v>
      </c>
      <c r="E806" s="37" t="s">
        <v>1597</v>
      </c>
      <c r="F806" s="43">
        <v>105000</v>
      </c>
      <c r="G806" s="43"/>
      <c r="H806" s="101" t="s">
        <v>1660</v>
      </c>
      <c r="I806" s="43"/>
      <c r="J806" s="87" t="s">
        <v>28</v>
      </c>
      <c r="K806" s="137" t="s">
        <v>19</v>
      </c>
    </row>
    <row r="807" spans="1:11" s="28" customFormat="1" ht="51.75" customHeight="1">
      <c r="A807" s="31" t="s">
        <v>1511</v>
      </c>
      <c r="B807" s="32" t="s">
        <v>1592</v>
      </c>
      <c r="C807" s="84" t="s">
        <v>1661</v>
      </c>
      <c r="D807" s="34" t="s">
        <v>472</v>
      </c>
      <c r="E807" s="37" t="s">
        <v>1594</v>
      </c>
      <c r="F807" s="43">
        <v>525615</v>
      </c>
      <c r="G807" s="38"/>
      <c r="H807" s="101" t="s">
        <v>1662</v>
      </c>
      <c r="I807" s="43"/>
      <c r="J807" s="87" t="s">
        <v>28</v>
      </c>
      <c r="K807" s="137" t="s">
        <v>19</v>
      </c>
    </row>
    <row r="808" spans="1:11" s="28" customFormat="1" ht="51.75" customHeight="1">
      <c r="A808" s="31" t="s">
        <v>1511</v>
      </c>
      <c r="B808" s="32" t="s">
        <v>1592</v>
      </c>
      <c r="C808" s="140" t="s">
        <v>1663</v>
      </c>
      <c r="D808" s="34" t="s">
        <v>475</v>
      </c>
      <c r="E808" s="37" t="s">
        <v>1597</v>
      </c>
      <c r="F808" s="43">
        <v>1331400</v>
      </c>
      <c r="G808" s="43"/>
      <c r="H808" s="101" t="s">
        <v>1598</v>
      </c>
      <c r="I808" s="43"/>
      <c r="J808" s="87" t="s">
        <v>28</v>
      </c>
      <c r="K808" s="137" t="s">
        <v>19</v>
      </c>
    </row>
    <row r="809" spans="1:11" s="28" customFormat="1" ht="51.75" customHeight="1">
      <c r="A809" s="31" t="s">
        <v>1511</v>
      </c>
      <c r="B809" s="32" t="s">
        <v>1592</v>
      </c>
      <c r="C809" s="139"/>
      <c r="D809" s="34" t="s">
        <v>475</v>
      </c>
      <c r="E809" s="37" t="s">
        <v>1603</v>
      </c>
      <c r="F809" s="43">
        <v>630705</v>
      </c>
      <c r="G809" s="43"/>
      <c r="H809" s="101" t="s">
        <v>1664</v>
      </c>
      <c r="I809" s="43"/>
      <c r="J809" s="87" t="s">
        <v>28</v>
      </c>
      <c r="K809" s="137" t="s">
        <v>19</v>
      </c>
    </row>
    <row r="810" spans="1:11" s="28" customFormat="1" ht="51.75" customHeight="1">
      <c r="A810" s="31" t="s">
        <v>1511</v>
      </c>
      <c r="B810" s="32" t="s">
        <v>1592</v>
      </c>
      <c r="C810" s="140" t="s">
        <v>485</v>
      </c>
      <c r="D810" s="34" t="s">
        <v>485</v>
      </c>
      <c r="E810" s="37" t="s">
        <v>1597</v>
      </c>
      <c r="F810" s="43">
        <v>144000</v>
      </c>
      <c r="G810" s="43"/>
      <c r="H810" s="101" t="s">
        <v>1665</v>
      </c>
      <c r="I810" s="43"/>
      <c r="J810" s="87" t="s">
        <v>28</v>
      </c>
      <c r="K810" s="137" t="s">
        <v>19</v>
      </c>
    </row>
    <row r="811" spans="1:11" s="28" customFormat="1" ht="51.75" customHeight="1">
      <c r="A811" s="31" t="s">
        <v>1511</v>
      </c>
      <c r="B811" s="32" t="s">
        <v>1592</v>
      </c>
      <c r="C811" s="139"/>
      <c r="D811" s="34" t="s">
        <v>485</v>
      </c>
      <c r="E811" s="37" t="s">
        <v>1594</v>
      </c>
      <c r="F811" s="43">
        <v>100000</v>
      </c>
      <c r="G811" s="43"/>
      <c r="H811" s="101" t="s">
        <v>1642</v>
      </c>
      <c r="I811" s="43"/>
      <c r="J811" s="87" t="s">
        <v>28</v>
      </c>
      <c r="K811" s="137" t="s">
        <v>19</v>
      </c>
    </row>
    <row r="812" spans="1:11" s="28" customFormat="1" ht="51.75" customHeight="1">
      <c r="A812" s="31" t="s">
        <v>1511</v>
      </c>
      <c r="B812" s="32" t="s">
        <v>1592</v>
      </c>
      <c r="C812" s="84" t="s">
        <v>1666</v>
      </c>
      <c r="D812" s="34" t="s">
        <v>1667</v>
      </c>
      <c r="E812" s="37" t="s">
        <v>1597</v>
      </c>
      <c r="F812" s="43">
        <v>110000</v>
      </c>
      <c r="G812" s="43"/>
      <c r="H812" s="101" t="s">
        <v>1668</v>
      </c>
      <c r="I812" s="43"/>
      <c r="J812" s="87" t="s">
        <v>28</v>
      </c>
      <c r="K812" s="137" t="s">
        <v>19</v>
      </c>
    </row>
    <row r="813" spans="1:11" s="28" customFormat="1" ht="51.75" customHeight="1">
      <c r="A813" s="31" t="s">
        <v>1511</v>
      </c>
      <c r="B813" s="32" t="s">
        <v>1592</v>
      </c>
      <c r="C813" s="84" t="s">
        <v>1669</v>
      </c>
      <c r="D813" s="34" t="s">
        <v>337</v>
      </c>
      <c r="E813" s="37" t="s">
        <v>1597</v>
      </c>
      <c r="F813" s="43">
        <v>167078</v>
      </c>
      <c r="G813" s="43"/>
      <c r="H813" s="101" t="s">
        <v>1670</v>
      </c>
      <c r="I813" s="43"/>
      <c r="J813" s="87" t="s">
        <v>28</v>
      </c>
      <c r="K813" s="137" t="s">
        <v>19</v>
      </c>
    </row>
    <row r="814" spans="1:11" s="28" customFormat="1" ht="51.75" customHeight="1">
      <c r="A814" s="31" t="s">
        <v>1511</v>
      </c>
      <c r="B814" s="32" t="s">
        <v>1592</v>
      </c>
      <c r="C814" s="84" t="s">
        <v>1671</v>
      </c>
      <c r="D814" s="34" t="s">
        <v>1672</v>
      </c>
      <c r="E814" s="37" t="s">
        <v>1603</v>
      </c>
      <c r="F814" s="43">
        <v>116750</v>
      </c>
      <c r="G814" s="43"/>
      <c r="H814" s="101" t="s">
        <v>1602</v>
      </c>
      <c r="I814" s="43"/>
      <c r="J814" s="87" t="s">
        <v>28</v>
      </c>
      <c r="K814" s="137" t="s">
        <v>19</v>
      </c>
    </row>
    <row r="815" spans="1:11" s="28" customFormat="1" ht="51.75" customHeight="1">
      <c r="A815" s="31" t="s">
        <v>1511</v>
      </c>
      <c r="B815" s="32" t="s">
        <v>1592</v>
      </c>
      <c r="C815" s="140" t="s">
        <v>1673</v>
      </c>
      <c r="D815" s="34" t="s">
        <v>1674</v>
      </c>
      <c r="E815" s="37" t="s">
        <v>1597</v>
      </c>
      <c r="F815" s="43">
        <v>182000</v>
      </c>
      <c r="G815" s="43"/>
      <c r="H815" s="101" t="s">
        <v>1675</v>
      </c>
      <c r="I815" s="43"/>
      <c r="J815" s="87" t="s">
        <v>28</v>
      </c>
      <c r="K815" s="137" t="s">
        <v>19</v>
      </c>
    </row>
    <row r="816" spans="1:11" s="28" customFormat="1" ht="51.75" customHeight="1">
      <c r="A816" s="31" t="s">
        <v>1511</v>
      </c>
      <c r="B816" s="32" t="s">
        <v>1592</v>
      </c>
      <c r="C816" s="139"/>
      <c r="D816" s="34" t="s">
        <v>1674</v>
      </c>
      <c r="E816" s="37" t="s">
        <v>1603</v>
      </c>
      <c r="F816" s="43">
        <v>100500</v>
      </c>
      <c r="G816" s="43"/>
      <c r="H816" s="101" t="s">
        <v>1676</v>
      </c>
      <c r="I816" s="43"/>
      <c r="J816" s="87" t="s">
        <v>28</v>
      </c>
      <c r="K816" s="137" t="s">
        <v>19</v>
      </c>
    </row>
    <row r="817" spans="1:11" s="28" customFormat="1" ht="51.75" customHeight="1">
      <c r="A817" s="31" t="s">
        <v>1511</v>
      </c>
      <c r="B817" s="32" t="s">
        <v>1592</v>
      </c>
      <c r="C817" s="84" t="s">
        <v>1677</v>
      </c>
      <c r="D817" s="34" t="s">
        <v>1474</v>
      </c>
      <c r="E817" s="37" t="s">
        <v>1597</v>
      </c>
      <c r="F817" s="43">
        <v>240700</v>
      </c>
      <c r="G817" s="43"/>
      <c r="H817" s="101" t="s">
        <v>1678</v>
      </c>
      <c r="I817" s="43"/>
      <c r="J817" s="87" t="s">
        <v>28</v>
      </c>
      <c r="K817" s="137" t="s">
        <v>19</v>
      </c>
    </row>
    <row r="818" spans="1:11" s="28" customFormat="1" ht="51.75" customHeight="1">
      <c r="A818" s="31" t="s">
        <v>1511</v>
      </c>
      <c r="B818" s="32" t="s">
        <v>1592</v>
      </c>
      <c r="C818" s="84" t="s">
        <v>1679</v>
      </c>
      <c r="D818" s="34" t="s">
        <v>1680</v>
      </c>
      <c r="E818" s="37" t="s">
        <v>1597</v>
      </c>
      <c r="F818" s="43">
        <v>130200</v>
      </c>
      <c r="G818" s="43"/>
      <c r="H818" s="101" t="s">
        <v>1681</v>
      </c>
      <c r="I818" s="43"/>
      <c r="J818" s="87" t="s">
        <v>28</v>
      </c>
      <c r="K818" s="137" t="s">
        <v>19</v>
      </c>
    </row>
    <row r="819" spans="1:11" s="28" customFormat="1" ht="51.75" customHeight="1">
      <c r="A819" s="31" t="s">
        <v>1511</v>
      </c>
      <c r="B819" s="32" t="s">
        <v>1592</v>
      </c>
      <c r="C819" s="84" t="s">
        <v>1682</v>
      </c>
      <c r="D819" s="34" t="s">
        <v>1683</v>
      </c>
      <c r="E819" s="37" t="s">
        <v>1597</v>
      </c>
      <c r="F819" s="43">
        <v>166500</v>
      </c>
      <c r="G819" s="43"/>
      <c r="H819" s="101" t="s">
        <v>1684</v>
      </c>
      <c r="I819" s="43"/>
      <c r="J819" s="87" t="s">
        <v>18</v>
      </c>
      <c r="K819" s="137" t="s">
        <v>19</v>
      </c>
    </row>
    <row r="820" spans="1:11" s="28" customFormat="1" ht="51.75" customHeight="1">
      <c r="A820" s="31" t="s">
        <v>1511</v>
      </c>
      <c r="B820" s="32" t="s">
        <v>1592</v>
      </c>
      <c r="C820" s="140" t="s">
        <v>481</v>
      </c>
      <c r="D820" s="34" t="s">
        <v>281</v>
      </c>
      <c r="E820" s="37" t="s">
        <v>1597</v>
      </c>
      <c r="F820" s="43">
        <v>408120</v>
      </c>
      <c r="G820" s="43"/>
      <c r="H820" s="101" t="s">
        <v>1685</v>
      </c>
      <c r="I820" s="43"/>
      <c r="J820" s="87" t="s">
        <v>28</v>
      </c>
      <c r="K820" s="137" t="s">
        <v>19</v>
      </c>
    </row>
    <row r="821" spans="1:11" s="28" customFormat="1" ht="51.75" customHeight="1">
      <c r="A821" s="31" t="s">
        <v>1511</v>
      </c>
      <c r="B821" s="32" t="s">
        <v>1592</v>
      </c>
      <c r="C821" s="139"/>
      <c r="D821" s="34" t="s">
        <v>281</v>
      </c>
      <c r="E821" s="37" t="s">
        <v>1603</v>
      </c>
      <c r="F821" s="43">
        <v>560200</v>
      </c>
      <c r="G821" s="43"/>
      <c r="H821" s="101" t="s">
        <v>1686</v>
      </c>
      <c r="I821" s="43"/>
      <c r="J821" s="87" t="s">
        <v>28</v>
      </c>
      <c r="K821" s="137" t="s">
        <v>19</v>
      </c>
    </row>
    <row r="822" spans="1:11" s="28" customFormat="1" ht="51.75" customHeight="1">
      <c r="A822" s="31" t="s">
        <v>1511</v>
      </c>
      <c r="B822" s="32" t="s">
        <v>1592</v>
      </c>
      <c r="C822" s="84" t="s">
        <v>1687</v>
      </c>
      <c r="D822" s="34" t="s">
        <v>1688</v>
      </c>
      <c r="E822" s="37" t="s">
        <v>1689</v>
      </c>
      <c r="F822" s="43">
        <v>192620</v>
      </c>
      <c r="G822" s="38"/>
      <c r="H822" s="101" t="s">
        <v>1690</v>
      </c>
      <c r="I822" s="43"/>
      <c r="J822" s="87" t="s">
        <v>18</v>
      </c>
      <c r="K822" s="137" t="s">
        <v>19</v>
      </c>
    </row>
    <row r="823" spans="1:11" s="28" customFormat="1" ht="51.75" customHeight="1">
      <c r="A823" s="31" t="s">
        <v>1511</v>
      </c>
      <c r="B823" s="32" t="s">
        <v>1592</v>
      </c>
      <c r="C823" s="140" t="s">
        <v>1691</v>
      </c>
      <c r="D823" s="34" t="s">
        <v>217</v>
      </c>
      <c r="E823" s="37" t="s">
        <v>1594</v>
      </c>
      <c r="F823" s="43">
        <v>109200</v>
      </c>
      <c r="G823" s="43"/>
      <c r="H823" s="101" t="s">
        <v>1692</v>
      </c>
      <c r="I823" s="43"/>
      <c r="J823" s="87" t="s">
        <v>18</v>
      </c>
      <c r="K823" s="137" t="s">
        <v>19</v>
      </c>
    </row>
    <row r="824" spans="1:11" s="28" customFormat="1" ht="89.25" customHeight="1">
      <c r="A824" s="31" t="s">
        <v>1511</v>
      </c>
      <c r="B824" s="32" t="s">
        <v>1592</v>
      </c>
      <c r="C824" s="139"/>
      <c r="D824" s="34" t="s">
        <v>217</v>
      </c>
      <c r="E824" s="37" t="s">
        <v>1693</v>
      </c>
      <c r="F824" s="43">
        <v>100000</v>
      </c>
      <c r="G824" s="43">
        <v>100000</v>
      </c>
      <c r="H824" s="102">
        <v>41192</v>
      </c>
      <c r="I824" s="38" t="s">
        <v>1694</v>
      </c>
      <c r="J824" s="87" t="s">
        <v>18</v>
      </c>
      <c r="K824" s="137" t="s">
        <v>19</v>
      </c>
    </row>
    <row r="825" spans="1:11" s="28" customFormat="1" ht="51.75" customHeight="1">
      <c r="A825" s="31" t="s">
        <v>1511</v>
      </c>
      <c r="B825" s="32" t="s">
        <v>1592</v>
      </c>
      <c r="C825" s="139" t="s">
        <v>442</v>
      </c>
      <c r="D825" s="34" t="s">
        <v>443</v>
      </c>
      <c r="E825" s="37" t="s">
        <v>1597</v>
      </c>
      <c r="F825" s="43">
        <v>241000</v>
      </c>
      <c r="G825" s="43"/>
      <c r="H825" s="101" t="s">
        <v>1695</v>
      </c>
      <c r="I825" s="43"/>
      <c r="J825" s="87" t="s">
        <v>18</v>
      </c>
      <c r="K825" s="137" t="s">
        <v>19</v>
      </c>
    </row>
    <row r="826" spans="1:11" s="28" customFormat="1" ht="51.75" customHeight="1">
      <c r="A826" s="31" t="s">
        <v>1511</v>
      </c>
      <c r="B826" s="32" t="s">
        <v>1592</v>
      </c>
      <c r="C826" s="139"/>
      <c r="D826" s="34" t="s">
        <v>443</v>
      </c>
      <c r="E826" s="37" t="s">
        <v>1603</v>
      </c>
      <c r="F826" s="43">
        <v>383565</v>
      </c>
      <c r="G826" s="43"/>
      <c r="H826" s="101" t="s">
        <v>1696</v>
      </c>
      <c r="I826" s="43"/>
      <c r="J826" s="87" t="s">
        <v>18</v>
      </c>
      <c r="K826" s="137" t="s">
        <v>19</v>
      </c>
    </row>
    <row r="827" spans="1:11" s="24" customFormat="1" ht="93.6" customHeight="1">
      <c r="A827" s="31" t="s">
        <v>1511</v>
      </c>
      <c r="B827" s="32" t="s">
        <v>1697</v>
      </c>
      <c r="C827" s="37" t="s">
        <v>1698</v>
      </c>
      <c r="D827" s="34" t="s">
        <v>32</v>
      </c>
      <c r="E827" s="37" t="s">
        <v>1699</v>
      </c>
      <c r="F827" s="38">
        <v>100000</v>
      </c>
      <c r="G827" s="38">
        <v>100000</v>
      </c>
      <c r="H827" s="101">
        <v>41087</v>
      </c>
      <c r="I827" s="37" t="s">
        <v>1700</v>
      </c>
      <c r="J827" s="87" t="s">
        <v>28</v>
      </c>
      <c r="K827" s="126" t="s">
        <v>1701</v>
      </c>
    </row>
    <row r="828" spans="1:11" s="24" customFormat="1" ht="83.1" customHeight="1">
      <c r="A828" s="31" t="s">
        <v>1511</v>
      </c>
      <c r="B828" s="32" t="s">
        <v>1697</v>
      </c>
      <c r="C828" s="37" t="s">
        <v>1702</v>
      </c>
      <c r="D828" s="34" t="s">
        <v>1703</v>
      </c>
      <c r="E828" s="37" t="s">
        <v>1704</v>
      </c>
      <c r="F828" s="38">
        <v>357930150</v>
      </c>
      <c r="G828" s="87" t="s">
        <v>17</v>
      </c>
      <c r="H828" s="101" t="s">
        <v>1705</v>
      </c>
      <c r="I828" s="37"/>
      <c r="J828" s="126" t="s">
        <v>1706</v>
      </c>
      <c r="K828" s="126" t="s">
        <v>1701</v>
      </c>
    </row>
    <row r="829" spans="1:11" s="24" customFormat="1" ht="83.85" customHeight="1">
      <c r="A829" s="31" t="s">
        <v>1511</v>
      </c>
      <c r="B829" s="32" t="s">
        <v>1697</v>
      </c>
      <c r="C829" s="37" t="s">
        <v>1702</v>
      </c>
      <c r="D829" s="34" t="s">
        <v>1703</v>
      </c>
      <c r="E829" s="37" t="s">
        <v>1707</v>
      </c>
      <c r="F829" s="38">
        <v>381283118</v>
      </c>
      <c r="G829" s="87" t="s">
        <v>17</v>
      </c>
      <c r="H829" s="101" t="s">
        <v>1708</v>
      </c>
      <c r="I829" s="37"/>
      <c r="J829" s="126" t="s">
        <v>1706</v>
      </c>
      <c r="K829" s="126" t="s">
        <v>1701</v>
      </c>
    </row>
    <row r="830" spans="1:11" s="24" customFormat="1" ht="61.5" customHeight="1">
      <c r="A830" s="31" t="s">
        <v>1511</v>
      </c>
      <c r="B830" s="32" t="s">
        <v>1697</v>
      </c>
      <c r="C830" s="37" t="s">
        <v>1709</v>
      </c>
      <c r="D830" s="34" t="s">
        <v>1710</v>
      </c>
      <c r="E830" s="37" t="s">
        <v>1711</v>
      </c>
      <c r="F830" s="38">
        <v>3245905</v>
      </c>
      <c r="G830" s="87" t="s">
        <v>17</v>
      </c>
      <c r="H830" s="101" t="s">
        <v>1712</v>
      </c>
      <c r="I830" s="37"/>
      <c r="J830" s="126" t="s">
        <v>143</v>
      </c>
      <c r="K830" s="126" t="s">
        <v>1701</v>
      </c>
    </row>
    <row r="831" spans="1:11" s="23" customFormat="1" ht="28.5" customHeight="1">
      <c r="A831" s="31" t="s">
        <v>1713</v>
      </c>
      <c r="B831" s="40" t="s">
        <v>1714</v>
      </c>
      <c r="C831" s="39" t="s">
        <v>1715</v>
      </c>
      <c r="D831" s="34" t="s">
        <v>1659</v>
      </c>
      <c r="E831" s="37" t="s">
        <v>1716</v>
      </c>
      <c r="F831" s="43">
        <v>920000</v>
      </c>
      <c r="G831" s="87" t="s">
        <v>17</v>
      </c>
      <c r="H831" s="101" t="s">
        <v>1717</v>
      </c>
      <c r="I831" s="87" t="s">
        <v>17</v>
      </c>
      <c r="J831" s="87" t="s">
        <v>28</v>
      </c>
      <c r="K831" s="125" t="s">
        <v>19</v>
      </c>
    </row>
    <row r="832" spans="1:11" s="23" customFormat="1" ht="28.5" customHeight="1">
      <c r="A832" s="31" t="s">
        <v>1713</v>
      </c>
      <c r="B832" s="40" t="s">
        <v>1714</v>
      </c>
      <c r="C832" s="39" t="s">
        <v>1715</v>
      </c>
      <c r="D832" s="34" t="s">
        <v>1659</v>
      </c>
      <c r="E832" s="37" t="s">
        <v>1716</v>
      </c>
      <c r="F832" s="43">
        <v>147500</v>
      </c>
      <c r="G832" s="87" t="s">
        <v>17</v>
      </c>
      <c r="H832" s="101" t="s">
        <v>1718</v>
      </c>
      <c r="I832" s="87" t="s">
        <v>17</v>
      </c>
      <c r="J832" s="87" t="s">
        <v>28</v>
      </c>
      <c r="K832" s="125" t="s">
        <v>19</v>
      </c>
    </row>
    <row r="833" spans="1:11" s="23" customFormat="1" ht="28.5" customHeight="1">
      <c r="A833" s="31" t="s">
        <v>1713</v>
      </c>
      <c r="B833" s="40" t="s">
        <v>1714</v>
      </c>
      <c r="C833" s="39" t="s">
        <v>1715</v>
      </c>
      <c r="D833" s="34" t="s">
        <v>1659</v>
      </c>
      <c r="E833" s="37" t="s">
        <v>1716</v>
      </c>
      <c r="F833" s="43">
        <v>204000</v>
      </c>
      <c r="G833" s="87" t="s">
        <v>17</v>
      </c>
      <c r="H833" s="101" t="s">
        <v>1719</v>
      </c>
      <c r="I833" s="87" t="s">
        <v>17</v>
      </c>
      <c r="J833" s="87" t="s">
        <v>28</v>
      </c>
      <c r="K833" s="125" t="s">
        <v>19</v>
      </c>
    </row>
    <row r="834" spans="1:11" s="23" customFormat="1" ht="28.5" customHeight="1">
      <c r="A834" s="31" t="s">
        <v>1713</v>
      </c>
      <c r="B834" s="40" t="s">
        <v>1714</v>
      </c>
      <c r="C834" s="39" t="s">
        <v>1715</v>
      </c>
      <c r="D834" s="34" t="s">
        <v>1659</v>
      </c>
      <c r="E834" s="37" t="s">
        <v>1716</v>
      </c>
      <c r="F834" s="43">
        <v>256000</v>
      </c>
      <c r="G834" s="87" t="s">
        <v>17</v>
      </c>
      <c r="H834" s="101" t="s">
        <v>1720</v>
      </c>
      <c r="I834" s="87" t="s">
        <v>17</v>
      </c>
      <c r="J834" s="87" t="s">
        <v>28</v>
      </c>
      <c r="K834" s="125" t="s">
        <v>19</v>
      </c>
    </row>
    <row r="835" spans="1:11" s="23" customFormat="1" ht="28.5" customHeight="1">
      <c r="A835" s="31" t="s">
        <v>1713</v>
      </c>
      <c r="B835" s="40" t="s">
        <v>1714</v>
      </c>
      <c r="C835" s="39" t="s">
        <v>1715</v>
      </c>
      <c r="D835" s="34" t="s">
        <v>1659</v>
      </c>
      <c r="E835" s="37" t="s">
        <v>277</v>
      </c>
      <c r="F835" s="43">
        <v>140000</v>
      </c>
      <c r="G835" s="87" t="s">
        <v>17</v>
      </c>
      <c r="H835" s="102" t="s">
        <v>1721</v>
      </c>
      <c r="I835" s="87" t="s">
        <v>17</v>
      </c>
      <c r="J835" s="87" t="s">
        <v>28</v>
      </c>
      <c r="K835" s="125" t="s">
        <v>19</v>
      </c>
    </row>
    <row r="836" spans="1:11" s="23" customFormat="1" ht="28.5" customHeight="1">
      <c r="A836" s="31" t="s">
        <v>1713</v>
      </c>
      <c r="B836" s="40" t="s">
        <v>1714</v>
      </c>
      <c r="C836" s="39" t="s">
        <v>1715</v>
      </c>
      <c r="D836" s="34" t="s">
        <v>1659</v>
      </c>
      <c r="E836" s="37" t="s">
        <v>1716</v>
      </c>
      <c r="F836" s="43">
        <v>388000</v>
      </c>
      <c r="G836" s="87" t="s">
        <v>17</v>
      </c>
      <c r="H836" s="101" t="s">
        <v>1722</v>
      </c>
      <c r="I836" s="87" t="s">
        <v>17</v>
      </c>
      <c r="J836" s="87" t="s">
        <v>28</v>
      </c>
      <c r="K836" s="125" t="s">
        <v>19</v>
      </c>
    </row>
    <row r="837" spans="1:11" s="23" customFormat="1" ht="28.5" customHeight="1">
      <c r="A837" s="31" t="s">
        <v>1713</v>
      </c>
      <c r="B837" s="40" t="s">
        <v>1714</v>
      </c>
      <c r="C837" s="39" t="s">
        <v>1715</v>
      </c>
      <c r="D837" s="34" t="s">
        <v>1659</v>
      </c>
      <c r="E837" s="37" t="s">
        <v>1716</v>
      </c>
      <c r="F837" s="43">
        <v>101600</v>
      </c>
      <c r="G837" s="87" t="s">
        <v>17</v>
      </c>
      <c r="H837" s="101" t="s">
        <v>1723</v>
      </c>
      <c r="I837" s="87" t="s">
        <v>17</v>
      </c>
      <c r="J837" s="87" t="s">
        <v>28</v>
      </c>
      <c r="K837" s="125" t="s">
        <v>19</v>
      </c>
    </row>
    <row r="838" spans="1:11" s="23" customFormat="1" ht="28.5" customHeight="1">
      <c r="A838" s="31" t="s">
        <v>1713</v>
      </c>
      <c r="B838" s="40" t="s">
        <v>1714</v>
      </c>
      <c r="C838" s="39" t="s">
        <v>1715</v>
      </c>
      <c r="D838" s="34" t="s">
        <v>1659</v>
      </c>
      <c r="E838" s="37" t="s">
        <v>277</v>
      </c>
      <c r="F838" s="43">
        <v>105000</v>
      </c>
      <c r="G838" s="87" t="s">
        <v>17</v>
      </c>
      <c r="H838" s="101" t="s">
        <v>1724</v>
      </c>
      <c r="I838" s="87" t="s">
        <v>17</v>
      </c>
      <c r="J838" s="87" t="s">
        <v>28</v>
      </c>
      <c r="K838" s="125" t="s">
        <v>19</v>
      </c>
    </row>
    <row r="839" spans="1:11" s="23" customFormat="1" ht="28.5" customHeight="1">
      <c r="A839" s="31" t="s">
        <v>1713</v>
      </c>
      <c r="B839" s="40" t="s">
        <v>1714</v>
      </c>
      <c r="C839" s="39" t="s">
        <v>1715</v>
      </c>
      <c r="D839" s="34" t="s">
        <v>1659</v>
      </c>
      <c r="E839" s="37" t="s">
        <v>277</v>
      </c>
      <c r="F839" s="43">
        <v>105000</v>
      </c>
      <c r="G839" s="87" t="s">
        <v>17</v>
      </c>
      <c r="H839" s="101" t="s">
        <v>1725</v>
      </c>
      <c r="I839" s="87" t="s">
        <v>17</v>
      </c>
      <c r="J839" s="87" t="s">
        <v>28</v>
      </c>
      <c r="K839" s="125" t="s">
        <v>19</v>
      </c>
    </row>
    <row r="840" spans="1:11" s="23" customFormat="1" ht="28.5" customHeight="1">
      <c r="A840" s="31" t="s">
        <v>1713</v>
      </c>
      <c r="B840" s="40" t="s">
        <v>1714</v>
      </c>
      <c r="C840" s="39" t="s">
        <v>1726</v>
      </c>
      <c r="D840" s="34" t="s">
        <v>1727</v>
      </c>
      <c r="E840" s="37" t="s">
        <v>1716</v>
      </c>
      <c r="F840" s="43">
        <v>264000</v>
      </c>
      <c r="G840" s="87" t="s">
        <v>17</v>
      </c>
      <c r="H840" s="102" t="s">
        <v>1728</v>
      </c>
      <c r="I840" s="87" t="s">
        <v>17</v>
      </c>
      <c r="J840" s="87" t="s">
        <v>28</v>
      </c>
      <c r="K840" s="125" t="s">
        <v>19</v>
      </c>
    </row>
    <row r="841" spans="1:11" s="23" customFormat="1" ht="28.5" customHeight="1">
      <c r="A841" s="31" t="s">
        <v>1713</v>
      </c>
      <c r="B841" s="40" t="s">
        <v>1714</v>
      </c>
      <c r="C841" s="39" t="s">
        <v>1726</v>
      </c>
      <c r="D841" s="34" t="s">
        <v>1727</v>
      </c>
      <c r="E841" s="37" t="s">
        <v>1716</v>
      </c>
      <c r="F841" s="43">
        <v>109000</v>
      </c>
      <c r="G841" s="87" t="s">
        <v>17</v>
      </c>
      <c r="H841" s="102" t="s">
        <v>1729</v>
      </c>
      <c r="I841" s="87" t="s">
        <v>17</v>
      </c>
      <c r="J841" s="87" t="s">
        <v>28</v>
      </c>
      <c r="K841" s="125" t="s">
        <v>19</v>
      </c>
    </row>
    <row r="842" spans="1:11" s="23" customFormat="1" ht="28.5" customHeight="1">
      <c r="A842" s="31" t="s">
        <v>1713</v>
      </c>
      <c r="B842" s="40" t="s">
        <v>1714</v>
      </c>
      <c r="C842" s="39" t="s">
        <v>1726</v>
      </c>
      <c r="D842" s="34" t="s">
        <v>1727</v>
      </c>
      <c r="E842" s="37" t="s">
        <v>1716</v>
      </c>
      <c r="F842" s="43">
        <v>192000</v>
      </c>
      <c r="G842" s="87" t="s">
        <v>17</v>
      </c>
      <c r="H842" s="101" t="s">
        <v>1730</v>
      </c>
      <c r="I842" s="87" t="s">
        <v>17</v>
      </c>
      <c r="J842" s="87" t="s">
        <v>28</v>
      </c>
      <c r="K842" s="125" t="s">
        <v>19</v>
      </c>
    </row>
    <row r="843" spans="1:11" s="23" customFormat="1" ht="28.5" customHeight="1">
      <c r="A843" s="31" t="s">
        <v>1713</v>
      </c>
      <c r="B843" s="40" t="s">
        <v>1714</v>
      </c>
      <c r="C843" s="39" t="s">
        <v>1731</v>
      </c>
      <c r="D843" s="34" t="s">
        <v>1732</v>
      </c>
      <c r="E843" s="37" t="s">
        <v>1716</v>
      </c>
      <c r="F843" s="43">
        <v>153000</v>
      </c>
      <c r="G843" s="87" t="s">
        <v>17</v>
      </c>
      <c r="H843" s="102" t="s">
        <v>1733</v>
      </c>
      <c r="I843" s="87" t="s">
        <v>17</v>
      </c>
      <c r="J843" s="87" t="s">
        <v>18</v>
      </c>
      <c r="K843" s="125" t="s">
        <v>19</v>
      </c>
    </row>
    <row r="844" spans="1:11" s="23" customFormat="1" ht="28.5" customHeight="1">
      <c r="A844" s="31" t="s">
        <v>1713</v>
      </c>
      <c r="B844" s="40" t="s">
        <v>1714</v>
      </c>
      <c r="C844" s="39" t="s">
        <v>1734</v>
      </c>
      <c r="D844" s="34" t="s">
        <v>1735</v>
      </c>
      <c r="E844" s="37" t="s">
        <v>1716</v>
      </c>
      <c r="F844" s="43">
        <v>140000</v>
      </c>
      <c r="G844" s="87" t="s">
        <v>17</v>
      </c>
      <c r="H844" s="102" t="s">
        <v>1736</v>
      </c>
      <c r="I844" s="87" t="s">
        <v>17</v>
      </c>
      <c r="J844" s="87" t="s">
        <v>28</v>
      </c>
      <c r="K844" s="125" t="s">
        <v>19</v>
      </c>
    </row>
    <row r="845" spans="1:11" s="23" customFormat="1" ht="28.5" customHeight="1">
      <c r="A845" s="31" t="s">
        <v>1713</v>
      </c>
      <c r="B845" s="40" t="s">
        <v>1714</v>
      </c>
      <c r="C845" s="39" t="s">
        <v>1734</v>
      </c>
      <c r="D845" s="34" t="s">
        <v>1735</v>
      </c>
      <c r="E845" s="37" t="s">
        <v>1737</v>
      </c>
      <c r="F845" s="43">
        <v>525000</v>
      </c>
      <c r="G845" s="87" t="s">
        <v>17</v>
      </c>
      <c r="H845" s="102" t="s">
        <v>1738</v>
      </c>
      <c r="I845" s="87" t="s">
        <v>17</v>
      </c>
      <c r="J845" s="87" t="s">
        <v>28</v>
      </c>
      <c r="K845" s="125" t="s">
        <v>19</v>
      </c>
    </row>
    <row r="846" spans="1:11" s="23" customFormat="1" ht="28.5" customHeight="1">
      <c r="A846" s="31" t="s">
        <v>1713</v>
      </c>
      <c r="B846" s="40" t="s">
        <v>1714</v>
      </c>
      <c r="C846" s="39" t="s">
        <v>1739</v>
      </c>
      <c r="D846" s="34" t="s">
        <v>202</v>
      </c>
      <c r="E846" s="37" t="s">
        <v>1716</v>
      </c>
      <c r="F846" s="43">
        <v>126000</v>
      </c>
      <c r="G846" s="87" t="s">
        <v>17</v>
      </c>
      <c r="H846" s="102" t="s">
        <v>1740</v>
      </c>
      <c r="I846" s="87" t="s">
        <v>17</v>
      </c>
      <c r="J846" s="87" t="s">
        <v>28</v>
      </c>
      <c r="K846" s="125" t="s">
        <v>19</v>
      </c>
    </row>
    <row r="847" spans="1:11" s="23" customFormat="1" ht="28.5" customHeight="1">
      <c r="A847" s="31" t="s">
        <v>1713</v>
      </c>
      <c r="B847" s="40" t="s">
        <v>1714</v>
      </c>
      <c r="C847" s="39" t="s">
        <v>1739</v>
      </c>
      <c r="D847" s="34" t="s">
        <v>202</v>
      </c>
      <c r="E847" s="37" t="s">
        <v>1716</v>
      </c>
      <c r="F847" s="43">
        <v>115500</v>
      </c>
      <c r="G847" s="87" t="s">
        <v>17</v>
      </c>
      <c r="H847" s="101" t="s">
        <v>1741</v>
      </c>
      <c r="I847" s="87" t="s">
        <v>17</v>
      </c>
      <c r="J847" s="87" t="s">
        <v>28</v>
      </c>
      <c r="K847" s="125" t="s">
        <v>19</v>
      </c>
    </row>
    <row r="848" spans="1:11" s="23" customFormat="1" ht="28.5" customHeight="1">
      <c r="A848" s="31" t="s">
        <v>1713</v>
      </c>
      <c r="B848" s="40" t="s">
        <v>1714</v>
      </c>
      <c r="C848" s="39" t="s">
        <v>1739</v>
      </c>
      <c r="D848" s="34" t="s">
        <v>202</v>
      </c>
      <c r="E848" s="37" t="s">
        <v>1716</v>
      </c>
      <c r="F848" s="43">
        <v>126000</v>
      </c>
      <c r="G848" s="87" t="s">
        <v>17</v>
      </c>
      <c r="H848" s="101" t="s">
        <v>1741</v>
      </c>
      <c r="I848" s="87" t="s">
        <v>17</v>
      </c>
      <c r="J848" s="87" t="s">
        <v>28</v>
      </c>
      <c r="K848" s="125" t="s">
        <v>19</v>
      </c>
    </row>
    <row r="849" spans="1:11" s="23" customFormat="1" ht="28.5" customHeight="1">
      <c r="A849" s="31" t="s">
        <v>1713</v>
      </c>
      <c r="B849" s="40" t="s">
        <v>1714</v>
      </c>
      <c r="C849" s="39" t="s">
        <v>1742</v>
      </c>
      <c r="D849" s="34" t="s">
        <v>1743</v>
      </c>
      <c r="E849" s="37" t="s">
        <v>277</v>
      </c>
      <c r="F849" s="43">
        <v>187500</v>
      </c>
      <c r="G849" s="87" t="s">
        <v>17</v>
      </c>
      <c r="H849" s="101" t="s">
        <v>1744</v>
      </c>
      <c r="I849" s="87" t="s">
        <v>17</v>
      </c>
      <c r="J849" s="87" t="s">
        <v>18</v>
      </c>
      <c r="K849" s="125" t="s">
        <v>19</v>
      </c>
    </row>
    <row r="850" spans="1:11" s="23" customFormat="1" ht="28.5" customHeight="1">
      <c r="A850" s="31" t="s">
        <v>1713</v>
      </c>
      <c r="B850" s="40" t="s">
        <v>1714</v>
      </c>
      <c r="C850" s="39" t="s">
        <v>1745</v>
      </c>
      <c r="D850" s="34" t="s">
        <v>488</v>
      </c>
      <c r="E850" s="37" t="s">
        <v>1746</v>
      </c>
      <c r="F850" s="43">
        <v>461800</v>
      </c>
      <c r="G850" s="87" t="s">
        <v>17</v>
      </c>
      <c r="H850" s="101" t="s">
        <v>1747</v>
      </c>
      <c r="I850" s="87" t="s">
        <v>17</v>
      </c>
      <c r="J850" s="87" t="s">
        <v>28</v>
      </c>
      <c r="K850" s="125" t="s">
        <v>19</v>
      </c>
    </row>
    <row r="851" spans="1:11" s="23" customFormat="1" ht="28.5" customHeight="1">
      <c r="A851" s="31" t="s">
        <v>1713</v>
      </c>
      <c r="B851" s="40" t="s">
        <v>1714</v>
      </c>
      <c r="C851" s="39" t="s">
        <v>1748</v>
      </c>
      <c r="D851" s="34" t="s">
        <v>1749</v>
      </c>
      <c r="E851" s="37" t="s">
        <v>1750</v>
      </c>
      <c r="F851" s="43">
        <v>265000</v>
      </c>
      <c r="G851" s="87" t="s">
        <v>17</v>
      </c>
      <c r="H851" s="101" t="s">
        <v>1744</v>
      </c>
      <c r="I851" s="87" t="s">
        <v>17</v>
      </c>
      <c r="J851" s="87" t="s">
        <v>28</v>
      </c>
      <c r="K851" s="125" t="s">
        <v>19</v>
      </c>
    </row>
    <row r="852" spans="1:11" s="23" customFormat="1" ht="28.5" customHeight="1">
      <c r="A852" s="31" t="s">
        <v>1713</v>
      </c>
      <c r="B852" s="40" t="s">
        <v>1714</v>
      </c>
      <c r="C852" s="39" t="s">
        <v>1748</v>
      </c>
      <c r="D852" s="34" t="s">
        <v>1749</v>
      </c>
      <c r="E852" s="37" t="s">
        <v>1750</v>
      </c>
      <c r="F852" s="43">
        <v>200000</v>
      </c>
      <c r="G852" s="87" t="s">
        <v>17</v>
      </c>
      <c r="H852" s="101" t="s">
        <v>1724</v>
      </c>
      <c r="I852" s="87" t="s">
        <v>17</v>
      </c>
      <c r="J852" s="87" t="s">
        <v>28</v>
      </c>
      <c r="K852" s="125" t="s">
        <v>19</v>
      </c>
    </row>
    <row r="853" spans="1:11" s="23" customFormat="1" ht="28.5" customHeight="1">
      <c r="A853" s="31" t="s">
        <v>1713</v>
      </c>
      <c r="B853" s="40" t="s">
        <v>1714</v>
      </c>
      <c r="C853" s="39" t="s">
        <v>1748</v>
      </c>
      <c r="D853" s="34" t="s">
        <v>1749</v>
      </c>
      <c r="E853" s="37" t="s">
        <v>1750</v>
      </c>
      <c r="F853" s="43">
        <v>200000</v>
      </c>
      <c r="G853" s="87" t="s">
        <v>17</v>
      </c>
      <c r="H853" s="101" t="s">
        <v>1725</v>
      </c>
      <c r="I853" s="87" t="s">
        <v>17</v>
      </c>
      <c r="J853" s="87" t="s">
        <v>28</v>
      </c>
      <c r="K853" s="125" t="s">
        <v>19</v>
      </c>
    </row>
    <row r="854" spans="1:11" s="23" customFormat="1" ht="36.6" customHeight="1">
      <c r="A854" s="31" t="s">
        <v>1713</v>
      </c>
      <c r="B854" s="32" t="s">
        <v>1751</v>
      </c>
      <c r="C854" s="37" t="s">
        <v>1752</v>
      </c>
      <c r="D854" s="34" t="s">
        <v>1735</v>
      </c>
      <c r="E854" s="37" t="s">
        <v>1753</v>
      </c>
      <c r="F854" s="43">
        <v>121015</v>
      </c>
      <c r="G854" s="87" t="s">
        <v>17</v>
      </c>
      <c r="H854" s="101" t="s">
        <v>1754</v>
      </c>
      <c r="I854" s="87" t="s">
        <v>17</v>
      </c>
      <c r="J854" s="87" t="s">
        <v>28</v>
      </c>
      <c r="K854" s="125" t="s">
        <v>19</v>
      </c>
    </row>
    <row r="855" spans="1:11" s="23" customFormat="1" ht="74.650000000000006" customHeight="1">
      <c r="A855" s="31" t="s">
        <v>1713</v>
      </c>
      <c r="B855" s="40" t="s">
        <v>1755</v>
      </c>
      <c r="C855" s="63" t="s">
        <v>1756</v>
      </c>
      <c r="D855" s="34" t="s">
        <v>32</v>
      </c>
      <c r="E855" s="66" t="s">
        <v>1757</v>
      </c>
      <c r="F855" s="43">
        <v>100000</v>
      </c>
      <c r="G855" s="79">
        <v>100000</v>
      </c>
      <c r="H855" s="102">
        <v>41054</v>
      </c>
      <c r="I855" s="85" t="s">
        <v>1758</v>
      </c>
      <c r="J855" s="87" t="s">
        <v>28</v>
      </c>
      <c r="K855" s="125" t="s">
        <v>19</v>
      </c>
    </row>
    <row r="856" spans="1:11" s="23" customFormat="1" ht="28.5" customHeight="1">
      <c r="A856" s="31" t="s">
        <v>1713</v>
      </c>
      <c r="B856" s="32" t="s">
        <v>1759</v>
      </c>
      <c r="C856" s="37" t="s">
        <v>1760</v>
      </c>
      <c r="D856" s="34" t="s">
        <v>578</v>
      </c>
      <c r="E856" s="37" t="s">
        <v>1761</v>
      </c>
      <c r="F856" s="38">
        <v>100000</v>
      </c>
      <c r="G856" s="89" t="s">
        <v>1411</v>
      </c>
      <c r="H856" s="101" t="s">
        <v>1762</v>
      </c>
      <c r="I856" s="37" t="s">
        <v>1761</v>
      </c>
      <c r="J856" s="126" t="s">
        <v>157</v>
      </c>
      <c r="K856" s="126" t="s">
        <v>19</v>
      </c>
    </row>
    <row r="857" spans="1:11" s="23" customFormat="1" ht="102.4" customHeight="1">
      <c r="A857" s="31" t="s">
        <v>1713</v>
      </c>
      <c r="B857" s="40" t="s">
        <v>1763</v>
      </c>
      <c r="C857" s="32" t="s">
        <v>1764</v>
      </c>
      <c r="D857" s="34" t="s">
        <v>1659</v>
      </c>
      <c r="E857" s="32" t="s">
        <v>1765</v>
      </c>
      <c r="F857" s="36">
        <v>400000</v>
      </c>
      <c r="G857" s="50">
        <v>300000</v>
      </c>
      <c r="H857" s="101" t="s">
        <v>1740</v>
      </c>
      <c r="I857" s="32" t="s">
        <v>1766</v>
      </c>
      <c r="J857" s="87" t="s">
        <v>28</v>
      </c>
      <c r="K857" s="127" t="s">
        <v>38</v>
      </c>
    </row>
    <row r="858" spans="1:11" s="23" customFormat="1" ht="98.25" customHeight="1">
      <c r="A858" s="31" t="s">
        <v>1713</v>
      </c>
      <c r="B858" s="40" t="s">
        <v>1763</v>
      </c>
      <c r="C858" s="32" t="s">
        <v>1767</v>
      </c>
      <c r="D858" s="34" t="s">
        <v>32</v>
      </c>
      <c r="E858" s="32" t="s">
        <v>1768</v>
      </c>
      <c r="F858" s="36">
        <v>100000</v>
      </c>
      <c r="G858" s="50">
        <v>100000</v>
      </c>
      <c r="H858" s="101" t="s">
        <v>1740</v>
      </c>
      <c r="I858" s="32" t="s">
        <v>1769</v>
      </c>
      <c r="J858" s="87" t="s">
        <v>28</v>
      </c>
      <c r="K858" s="127" t="s">
        <v>38</v>
      </c>
    </row>
    <row r="859" spans="1:11" s="23" customFormat="1" ht="105.4" customHeight="1">
      <c r="A859" s="31" t="s">
        <v>1713</v>
      </c>
      <c r="B859" s="40" t="s">
        <v>1763</v>
      </c>
      <c r="C859" s="32" t="s">
        <v>1770</v>
      </c>
      <c r="D859" s="34" t="s">
        <v>1771</v>
      </c>
      <c r="E859" s="32" t="s">
        <v>1772</v>
      </c>
      <c r="F859" s="36">
        <v>140000</v>
      </c>
      <c r="G859" s="50">
        <v>140000</v>
      </c>
      <c r="H859" s="101" t="s">
        <v>1740</v>
      </c>
      <c r="I859" s="32" t="s">
        <v>1773</v>
      </c>
      <c r="J859" s="87" t="s">
        <v>18</v>
      </c>
      <c r="K859" s="127" t="s">
        <v>38</v>
      </c>
    </row>
    <row r="860" spans="1:11" s="23" customFormat="1" ht="60.2" customHeight="1">
      <c r="A860" s="31" t="s">
        <v>1713</v>
      </c>
      <c r="B860" s="40" t="s">
        <v>1763</v>
      </c>
      <c r="C860" s="32" t="s">
        <v>1774</v>
      </c>
      <c r="D860" s="34" t="s">
        <v>1775</v>
      </c>
      <c r="E860" s="32" t="s">
        <v>1776</v>
      </c>
      <c r="F860" s="36">
        <v>115680</v>
      </c>
      <c r="G860" s="87" t="s">
        <v>17</v>
      </c>
      <c r="H860" s="101" t="s">
        <v>1777</v>
      </c>
      <c r="I860" s="87" t="s">
        <v>17</v>
      </c>
      <c r="J860" s="127" t="s">
        <v>76</v>
      </c>
      <c r="K860" s="127" t="s">
        <v>196</v>
      </c>
    </row>
    <row r="861" spans="1:11" s="23" customFormat="1" ht="61.5" customHeight="1">
      <c r="A861" s="31" t="s">
        <v>1713</v>
      </c>
      <c r="B861" s="40" t="s">
        <v>1763</v>
      </c>
      <c r="C861" s="32" t="s">
        <v>1778</v>
      </c>
      <c r="D861" s="34" t="s">
        <v>1775</v>
      </c>
      <c r="E861" s="32" t="s">
        <v>1779</v>
      </c>
      <c r="F861" s="36">
        <v>274805</v>
      </c>
      <c r="G861" s="87" t="s">
        <v>17</v>
      </c>
      <c r="H861" s="101" t="s">
        <v>1777</v>
      </c>
      <c r="I861" s="87" t="s">
        <v>17</v>
      </c>
      <c r="J861" s="127" t="s">
        <v>208</v>
      </c>
      <c r="K861" s="127" t="s">
        <v>38</v>
      </c>
    </row>
    <row r="862" spans="1:11" s="23" customFormat="1" ht="54.4" customHeight="1">
      <c r="A862" s="31" t="s">
        <v>1713</v>
      </c>
      <c r="B862" s="40" t="s">
        <v>1763</v>
      </c>
      <c r="C862" s="32" t="s">
        <v>1778</v>
      </c>
      <c r="D862" s="34" t="s">
        <v>1775</v>
      </c>
      <c r="E862" s="32" t="s">
        <v>1780</v>
      </c>
      <c r="F862" s="36">
        <v>253600</v>
      </c>
      <c r="G862" s="87" t="s">
        <v>17</v>
      </c>
      <c r="H862" s="101" t="s">
        <v>1777</v>
      </c>
      <c r="I862" s="87" t="s">
        <v>17</v>
      </c>
      <c r="J862" s="127" t="s">
        <v>208</v>
      </c>
      <c r="K862" s="127" t="s">
        <v>38</v>
      </c>
    </row>
    <row r="863" spans="1:11" s="23" customFormat="1" ht="57.6" customHeight="1">
      <c r="A863" s="31" t="s">
        <v>1713</v>
      </c>
      <c r="B863" s="40" t="s">
        <v>1763</v>
      </c>
      <c r="C863" s="32" t="s">
        <v>1781</v>
      </c>
      <c r="D863" s="34" t="s">
        <v>1775</v>
      </c>
      <c r="E863" s="32" t="s">
        <v>1782</v>
      </c>
      <c r="F863" s="36">
        <v>1640900</v>
      </c>
      <c r="G863" s="87" t="s">
        <v>17</v>
      </c>
      <c r="H863" s="101" t="s">
        <v>1777</v>
      </c>
      <c r="I863" s="87" t="s">
        <v>17</v>
      </c>
      <c r="J863" s="127" t="s">
        <v>208</v>
      </c>
      <c r="K863" s="127" t="s">
        <v>38</v>
      </c>
    </row>
    <row r="864" spans="1:11" s="23" customFormat="1" ht="57.6" customHeight="1">
      <c r="A864" s="31" t="s">
        <v>1713</v>
      </c>
      <c r="B864" s="40" t="s">
        <v>1763</v>
      </c>
      <c r="C864" s="32" t="s">
        <v>1774</v>
      </c>
      <c r="D864" s="34" t="s">
        <v>1775</v>
      </c>
      <c r="E864" s="32" t="s">
        <v>1783</v>
      </c>
      <c r="F864" s="36">
        <v>389300</v>
      </c>
      <c r="G864" s="87" t="s">
        <v>17</v>
      </c>
      <c r="H864" s="101" t="s">
        <v>1777</v>
      </c>
      <c r="I864" s="87" t="s">
        <v>17</v>
      </c>
      <c r="J864" s="127" t="s">
        <v>76</v>
      </c>
      <c r="K864" s="127" t="s">
        <v>196</v>
      </c>
    </row>
    <row r="865" spans="1:11" s="23" customFormat="1" ht="58.5" customHeight="1">
      <c r="A865" s="31" t="s">
        <v>1713</v>
      </c>
      <c r="B865" s="40" t="s">
        <v>1763</v>
      </c>
      <c r="C865" s="32" t="s">
        <v>1784</v>
      </c>
      <c r="D865" s="34" t="s">
        <v>1775</v>
      </c>
      <c r="E865" s="32" t="s">
        <v>1785</v>
      </c>
      <c r="F865" s="36">
        <v>352000</v>
      </c>
      <c r="G865" s="87" t="s">
        <v>17</v>
      </c>
      <c r="H865" s="101" t="s">
        <v>1777</v>
      </c>
      <c r="I865" s="87" t="s">
        <v>17</v>
      </c>
      <c r="J865" s="127" t="s">
        <v>1786</v>
      </c>
      <c r="K865" s="127" t="s">
        <v>196</v>
      </c>
    </row>
    <row r="866" spans="1:11" s="23" customFormat="1" ht="57" customHeight="1">
      <c r="A866" s="31" t="s">
        <v>1713</v>
      </c>
      <c r="B866" s="40" t="s">
        <v>1763</v>
      </c>
      <c r="C866" s="32" t="s">
        <v>1774</v>
      </c>
      <c r="D866" s="34" t="s">
        <v>1775</v>
      </c>
      <c r="E866" s="32" t="s">
        <v>1787</v>
      </c>
      <c r="F866" s="36">
        <v>570580</v>
      </c>
      <c r="G866" s="87" t="s">
        <v>17</v>
      </c>
      <c r="H866" s="101" t="s">
        <v>1777</v>
      </c>
      <c r="I866" s="87" t="s">
        <v>17</v>
      </c>
      <c r="J866" s="127" t="s">
        <v>208</v>
      </c>
      <c r="K866" s="127" t="s">
        <v>38</v>
      </c>
    </row>
    <row r="867" spans="1:11" s="23" customFormat="1" ht="58.9" customHeight="1">
      <c r="A867" s="31" t="s">
        <v>1713</v>
      </c>
      <c r="B867" s="40" t="s">
        <v>1763</v>
      </c>
      <c r="C867" s="32" t="s">
        <v>1788</v>
      </c>
      <c r="D867" s="34" t="s">
        <v>1775</v>
      </c>
      <c r="E867" s="32" t="s">
        <v>1789</v>
      </c>
      <c r="F867" s="36">
        <v>466040</v>
      </c>
      <c r="G867" s="87" t="s">
        <v>17</v>
      </c>
      <c r="H867" s="101" t="s">
        <v>1777</v>
      </c>
      <c r="I867" s="87" t="s">
        <v>17</v>
      </c>
      <c r="J867" s="127" t="s">
        <v>1786</v>
      </c>
      <c r="K867" s="127" t="s">
        <v>1790</v>
      </c>
    </row>
    <row r="868" spans="1:11" s="23" customFormat="1" ht="65.099999999999994" customHeight="1">
      <c r="A868" s="31" t="s">
        <v>1713</v>
      </c>
      <c r="B868" s="40" t="s">
        <v>1763</v>
      </c>
      <c r="C868" s="32" t="s">
        <v>1774</v>
      </c>
      <c r="D868" s="34" t="s">
        <v>1775</v>
      </c>
      <c r="E868" s="32" t="s">
        <v>1791</v>
      </c>
      <c r="F868" s="36">
        <v>710340</v>
      </c>
      <c r="G868" s="87" t="s">
        <v>17</v>
      </c>
      <c r="H868" s="101" t="s">
        <v>1777</v>
      </c>
      <c r="I868" s="87" t="s">
        <v>17</v>
      </c>
      <c r="J868" s="127" t="s">
        <v>76</v>
      </c>
      <c r="K868" s="127" t="s">
        <v>196</v>
      </c>
    </row>
    <row r="869" spans="1:11" s="23" customFormat="1" ht="55.7" customHeight="1">
      <c r="A869" s="31" t="s">
        <v>1713</v>
      </c>
      <c r="B869" s="40" t="s">
        <v>1763</v>
      </c>
      <c r="C869" s="32" t="s">
        <v>1792</v>
      </c>
      <c r="D869" s="34" t="s">
        <v>1775</v>
      </c>
      <c r="E869" s="32" t="s">
        <v>1793</v>
      </c>
      <c r="F869" s="36">
        <v>487980</v>
      </c>
      <c r="G869" s="87" t="s">
        <v>17</v>
      </c>
      <c r="H869" s="101" t="s">
        <v>1777</v>
      </c>
      <c r="I869" s="87" t="s">
        <v>17</v>
      </c>
      <c r="J869" s="127" t="s">
        <v>208</v>
      </c>
      <c r="K869" s="127" t="s">
        <v>38</v>
      </c>
    </row>
    <row r="870" spans="1:11" s="23" customFormat="1" ht="51" customHeight="1">
      <c r="A870" s="31" t="s">
        <v>1713</v>
      </c>
      <c r="B870" s="40" t="s">
        <v>1763</v>
      </c>
      <c r="C870" s="32" t="s">
        <v>1794</v>
      </c>
      <c r="D870" s="34" t="s">
        <v>1795</v>
      </c>
      <c r="E870" s="32" t="s">
        <v>1796</v>
      </c>
      <c r="F870" s="36">
        <v>409500</v>
      </c>
      <c r="G870" s="87" t="s">
        <v>17</v>
      </c>
      <c r="H870" s="101" t="s">
        <v>1797</v>
      </c>
      <c r="I870" s="87" t="s">
        <v>17</v>
      </c>
      <c r="J870" s="127" t="s">
        <v>208</v>
      </c>
      <c r="K870" s="127" t="s">
        <v>38</v>
      </c>
    </row>
    <row r="871" spans="1:11" s="23" customFormat="1" ht="49.7" customHeight="1">
      <c r="A871" s="31" t="s">
        <v>1713</v>
      </c>
      <c r="B871" s="40" t="s">
        <v>1763</v>
      </c>
      <c r="C871" s="32" t="s">
        <v>1794</v>
      </c>
      <c r="D871" s="34" t="s">
        <v>1795</v>
      </c>
      <c r="E871" s="32" t="s">
        <v>1798</v>
      </c>
      <c r="F871" s="35">
        <v>186000</v>
      </c>
      <c r="G871" s="87" t="s">
        <v>17</v>
      </c>
      <c r="H871" s="101" t="s">
        <v>1799</v>
      </c>
      <c r="I871" s="87" t="s">
        <v>17</v>
      </c>
      <c r="J871" s="87" t="s">
        <v>208</v>
      </c>
      <c r="K871" s="87" t="s">
        <v>38</v>
      </c>
    </row>
    <row r="872" spans="1:11" s="23" customFormat="1" ht="53.65" customHeight="1">
      <c r="A872" s="31" t="s">
        <v>1713</v>
      </c>
      <c r="B872" s="40" t="s">
        <v>1763</v>
      </c>
      <c r="C872" s="32" t="s">
        <v>1800</v>
      </c>
      <c r="D872" s="34" t="s">
        <v>1659</v>
      </c>
      <c r="E872" s="32" t="s">
        <v>1801</v>
      </c>
      <c r="F872" s="35">
        <v>100000</v>
      </c>
      <c r="G872" s="87" t="s">
        <v>17</v>
      </c>
      <c r="H872" s="101" t="s">
        <v>1802</v>
      </c>
      <c r="I872" s="87" t="s">
        <v>17</v>
      </c>
      <c r="J872" s="87" t="s">
        <v>28</v>
      </c>
      <c r="K872" s="87" t="s">
        <v>38</v>
      </c>
    </row>
    <row r="873" spans="1:11" s="23" customFormat="1" ht="36" customHeight="1">
      <c r="A873" s="31" t="s">
        <v>1713</v>
      </c>
      <c r="B873" s="40" t="s">
        <v>1763</v>
      </c>
      <c r="C873" s="32" t="s">
        <v>1803</v>
      </c>
      <c r="D873" s="34" t="s">
        <v>1804</v>
      </c>
      <c r="E873" s="32" t="s">
        <v>1805</v>
      </c>
      <c r="F873" s="35">
        <v>94000000</v>
      </c>
      <c r="G873" s="87" t="s">
        <v>17</v>
      </c>
      <c r="H873" s="100" t="s">
        <v>1806</v>
      </c>
      <c r="I873" s="87" t="s">
        <v>17</v>
      </c>
      <c r="J873" s="87" t="s">
        <v>251</v>
      </c>
      <c r="K873" s="87" t="s">
        <v>38</v>
      </c>
    </row>
    <row r="874" spans="1:11" s="23" customFormat="1" ht="88.5" customHeight="1">
      <c r="A874" s="31" t="s">
        <v>1713</v>
      </c>
      <c r="B874" s="32" t="s">
        <v>1807</v>
      </c>
      <c r="C874" s="39" t="s">
        <v>1808</v>
      </c>
      <c r="D874" s="34" t="s">
        <v>1809</v>
      </c>
      <c r="E874" s="37" t="s">
        <v>1810</v>
      </c>
      <c r="F874" s="43">
        <v>100000</v>
      </c>
      <c r="G874" s="43">
        <v>100000</v>
      </c>
      <c r="H874" s="101" t="s">
        <v>1811</v>
      </c>
      <c r="I874" s="37" t="s">
        <v>1812</v>
      </c>
      <c r="J874" s="125" t="s">
        <v>422</v>
      </c>
      <c r="K874" s="125" t="s">
        <v>19</v>
      </c>
    </row>
    <row r="875" spans="1:11" s="23" customFormat="1" ht="88.5" customHeight="1">
      <c r="A875" s="31" t="s">
        <v>1713</v>
      </c>
      <c r="B875" s="32" t="s">
        <v>1807</v>
      </c>
      <c r="C875" s="39" t="s">
        <v>1715</v>
      </c>
      <c r="D875" s="34" t="s">
        <v>1659</v>
      </c>
      <c r="E875" s="37" t="s">
        <v>1813</v>
      </c>
      <c r="F875" s="43">
        <v>225000</v>
      </c>
      <c r="G875" s="43">
        <v>225000</v>
      </c>
      <c r="H875" s="101" t="s">
        <v>1814</v>
      </c>
      <c r="I875" s="37" t="s">
        <v>1815</v>
      </c>
      <c r="J875" s="87" t="s">
        <v>28</v>
      </c>
      <c r="K875" s="125" t="s">
        <v>19</v>
      </c>
    </row>
    <row r="876" spans="1:11" s="23" customFormat="1" ht="88.5" customHeight="1">
      <c r="A876" s="31" t="s">
        <v>1713</v>
      </c>
      <c r="B876" s="32" t="s">
        <v>1807</v>
      </c>
      <c r="C876" s="39" t="s">
        <v>1816</v>
      </c>
      <c r="D876" s="34" t="s">
        <v>1489</v>
      </c>
      <c r="E876" s="37" t="s">
        <v>1817</v>
      </c>
      <c r="F876" s="43">
        <v>150000</v>
      </c>
      <c r="G876" s="43">
        <v>150000</v>
      </c>
      <c r="H876" s="101" t="s">
        <v>1818</v>
      </c>
      <c r="I876" s="37" t="s">
        <v>1819</v>
      </c>
      <c r="J876" s="87" t="s">
        <v>28</v>
      </c>
      <c r="K876" s="125" t="s">
        <v>19</v>
      </c>
    </row>
    <row r="877" spans="1:11" s="23" customFormat="1" ht="29.25" customHeight="1">
      <c r="A877" s="31" t="s">
        <v>1713</v>
      </c>
      <c r="B877" s="40" t="s">
        <v>1820</v>
      </c>
      <c r="C877" s="39" t="s">
        <v>1821</v>
      </c>
      <c r="D877" s="34" t="s">
        <v>1426</v>
      </c>
      <c r="E877" s="37" t="s">
        <v>1822</v>
      </c>
      <c r="F877" s="43">
        <v>110000</v>
      </c>
      <c r="G877" s="87" t="s">
        <v>17</v>
      </c>
      <c r="H877" s="101" t="s">
        <v>1823</v>
      </c>
      <c r="I877" s="87" t="s">
        <v>17</v>
      </c>
      <c r="J877" s="87" t="s">
        <v>28</v>
      </c>
      <c r="K877" s="125" t="s">
        <v>19</v>
      </c>
    </row>
    <row r="878" spans="1:11" s="23" customFormat="1" ht="29.25" customHeight="1">
      <c r="A878" s="31" t="s">
        <v>1713</v>
      </c>
      <c r="B878" s="40" t="s">
        <v>1820</v>
      </c>
      <c r="C878" s="39" t="s">
        <v>1824</v>
      </c>
      <c r="D878" s="34" t="s">
        <v>1825</v>
      </c>
      <c r="E878" s="37" t="s">
        <v>1822</v>
      </c>
      <c r="F878" s="43">
        <v>126000</v>
      </c>
      <c r="G878" s="87" t="s">
        <v>17</v>
      </c>
      <c r="H878" s="101" t="s">
        <v>1826</v>
      </c>
      <c r="I878" s="87" t="s">
        <v>17</v>
      </c>
      <c r="J878" s="87" t="s">
        <v>18</v>
      </c>
      <c r="K878" s="125" t="s">
        <v>19</v>
      </c>
    </row>
    <row r="879" spans="1:11" s="23" customFormat="1" ht="36.6" customHeight="1">
      <c r="A879" s="31" t="s">
        <v>1713</v>
      </c>
      <c r="B879" s="40" t="s">
        <v>1820</v>
      </c>
      <c r="C879" s="37" t="s">
        <v>1827</v>
      </c>
      <c r="D879" s="34" t="s">
        <v>1828</v>
      </c>
      <c r="E879" s="37" t="s">
        <v>1829</v>
      </c>
      <c r="F879" s="38">
        <v>13580700</v>
      </c>
      <c r="G879" s="87" t="s">
        <v>17</v>
      </c>
      <c r="H879" s="101" t="s">
        <v>1830</v>
      </c>
      <c r="I879" s="87" t="s">
        <v>17</v>
      </c>
      <c r="J879" s="87" t="s">
        <v>18</v>
      </c>
      <c r="K879" s="125" t="s">
        <v>19</v>
      </c>
    </row>
    <row r="880" spans="1:11" s="23" customFormat="1" ht="54.95" customHeight="1">
      <c r="A880" s="31" t="s">
        <v>1713</v>
      </c>
      <c r="B880" s="40" t="s">
        <v>1831</v>
      </c>
      <c r="C880" s="37" t="s">
        <v>1832</v>
      </c>
      <c r="D880" s="34" t="s">
        <v>1832</v>
      </c>
      <c r="E880" s="37" t="s">
        <v>1833</v>
      </c>
      <c r="F880" s="38">
        <v>157500</v>
      </c>
      <c r="G880" s="87" t="s">
        <v>17</v>
      </c>
      <c r="H880" s="101" t="s">
        <v>1834</v>
      </c>
      <c r="I880" s="87" t="s">
        <v>17</v>
      </c>
      <c r="J880" s="126" t="s">
        <v>143</v>
      </c>
      <c r="K880" s="126" t="s">
        <v>19</v>
      </c>
    </row>
    <row r="881" spans="1:11" s="23" customFormat="1" ht="126.4" customHeight="1">
      <c r="A881" s="31" t="s">
        <v>1713</v>
      </c>
      <c r="B881" s="40" t="s">
        <v>1831</v>
      </c>
      <c r="C881" s="37" t="s">
        <v>1835</v>
      </c>
      <c r="D881" s="34" t="s">
        <v>32</v>
      </c>
      <c r="E881" s="37" t="s">
        <v>1836</v>
      </c>
      <c r="F881" s="38">
        <v>100000</v>
      </c>
      <c r="G881" s="38">
        <v>100000</v>
      </c>
      <c r="H881" s="101" t="s">
        <v>1837</v>
      </c>
      <c r="I881" s="37" t="s">
        <v>1838</v>
      </c>
      <c r="J881" s="87" t="s">
        <v>28</v>
      </c>
      <c r="K881" s="126" t="s">
        <v>19</v>
      </c>
    </row>
    <row r="882" spans="1:11" s="23" customFormat="1" ht="58.35" customHeight="1">
      <c r="A882" s="31" t="s">
        <v>1713</v>
      </c>
      <c r="B882" s="40" t="s">
        <v>1831</v>
      </c>
      <c r="C882" s="37" t="s">
        <v>1839</v>
      </c>
      <c r="D882" s="34" t="s">
        <v>1840</v>
      </c>
      <c r="E882" s="37" t="s">
        <v>1841</v>
      </c>
      <c r="F882" s="43">
        <v>168000</v>
      </c>
      <c r="G882" s="87" t="s">
        <v>17</v>
      </c>
      <c r="H882" s="101" t="s">
        <v>1842</v>
      </c>
      <c r="I882" s="87" t="s">
        <v>17</v>
      </c>
      <c r="J882" s="125" t="s">
        <v>157</v>
      </c>
      <c r="K882" s="125" t="s">
        <v>19</v>
      </c>
    </row>
    <row r="883" spans="1:11" s="23" customFormat="1" ht="56.25" customHeight="1">
      <c r="A883" s="31" t="s">
        <v>1713</v>
      </c>
      <c r="B883" s="40" t="s">
        <v>1831</v>
      </c>
      <c r="C883" s="37" t="s">
        <v>1843</v>
      </c>
      <c r="D883" s="34" t="s">
        <v>1844</v>
      </c>
      <c r="E883" s="37" t="s">
        <v>1845</v>
      </c>
      <c r="F883" s="38">
        <v>110000</v>
      </c>
      <c r="G883" s="87" t="s">
        <v>17</v>
      </c>
      <c r="H883" s="101" t="s">
        <v>1846</v>
      </c>
      <c r="I883" s="87" t="s">
        <v>17</v>
      </c>
      <c r="J883" s="87" t="s">
        <v>28</v>
      </c>
      <c r="K883" s="126" t="s">
        <v>19</v>
      </c>
    </row>
    <row r="884" spans="1:11" s="23" customFormat="1" ht="59.65" customHeight="1">
      <c r="A884" s="31" t="s">
        <v>1713</v>
      </c>
      <c r="B884" s="40" t="s">
        <v>1831</v>
      </c>
      <c r="C884" s="37" t="s">
        <v>1847</v>
      </c>
      <c r="D884" s="34" t="s">
        <v>1848</v>
      </c>
      <c r="E884" s="37" t="s">
        <v>1849</v>
      </c>
      <c r="F884" s="43">
        <v>250000</v>
      </c>
      <c r="G884" s="87" t="s">
        <v>17</v>
      </c>
      <c r="H884" s="101" t="s">
        <v>1850</v>
      </c>
      <c r="I884" s="87" t="s">
        <v>17</v>
      </c>
      <c r="J884" s="87" t="s">
        <v>28</v>
      </c>
      <c r="K884" s="126" t="s">
        <v>19</v>
      </c>
    </row>
    <row r="885" spans="1:11" s="23" customFormat="1" ht="32.85" customHeight="1">
      <c r="A885" s="31" t="s">
        <v>1713</v>
      </c>
      <c r="B885" s="32" t="s">
        <v>1851</v>
      </c>
      <c r="C885" s="37" t="s">
        <v>1852</v>
      </c>
      <c r="D885" s="34" t="s">
        <v>935</v>
      </c>
      <c r="E885" s="37" t="s">
        <v>1853</v>
      </c>
      <c r="F885" s="43">
        <v>945000</v>
      </c>
      <c r="G885" s="87" t="s">
        <v>17</v>
      </c>
      <c r="H885" s="101" t="s">
        <v>1854</v>
      </c>
      <c r="I885" s="87" t="s">
        <v>17</v>
      </c>
      <c r="J885" s="87" t="s">
        <v>28</v>
      </c>
      <c r="K885" s="125" t="s">
        <v>1621</v>
      </c>
    </row>
    <row r="886" spans="1:11" s="23" customFormat="1" ht="96.2" customHeight="1">
      <c r="A886" s="31" t="s">
        <v>1713</v>
      </c>
      <c r="B886" s="32" t="s">
        <v>1851</v>
      </c>
      <c r="C886" s="37" t="s">
        <v>32</v>
      </c>
      <c r="D886" s="34" t="s">
        <v>32</v>
      </c>
      <c r="E886" s="37" t="s">
        <v>1559</v>
      </c>
      <c r="F886" s="43">
        <v>100000</v>
      </c>
      <c r="G886" s="98" t="s">
        <v>1411</v>
      </c>
      <c r="H886" s="101" t="s">
        <v>1834</v>
      </c>
      <c r="I886" s="37" t="s">
        <v>1855</v>
      </c>
      <c r="J886" s="87" t="s">
        <v>28</v>
      </c>
      <c r="K886" s="125" t="s">
        <v>1621</v>
      </c>
    </row>
    <row r="887" spans="1:11" s="23" customFormat="1" ht="61.5" customHeight="1">
      <c r="A887" s="31" t="s">
        <v>1713</v>
      </c>
      <c r="B887" s="32" t="s">
        <v>1851</v>
      </c>
      <c r="C887" s="37" t="s">
        <v>32</v>
      </c>
      <c r="D887" s="34" t="s">
        <v>32</v>
      </c>
      <c r="E887" s="37" t="s">
        <v>563</v>
      </c>
      <c r="F887" s="43">
        <v>254000</v>
      </c>
      <c r="G887" s="87" t="s">
        <v>17</v>
      </c>
      <c r="H887" s="101" t="s">
        <v>1856</v>
      </c>
      <c r="I887" s="87" t="s">
        <v>17</v>
      </c>
      <c r="J887" s="87" t="s">
        <v>28</v>
      </c>
      <c r="K887" s="125" t="s">
        <v>1621</v>
      </c>
    </row>
    <row r="888" spans="1:11" s="23" customFormat="1" ht="27.95" customHeight="1">
      <c r="A888" s="31" t="s">
        <v>1713</v>
      </c>
      <c r="B888" s="32" t="s">
        <v>1851</v>
      </c>
      <c r="C888" s="37" t="s">
        <v>1857</v>
      </c>
      <c r="D888" s="34" t="s">
        <v>1844</v>
      </c>
      <c r="E888" s="37" t="s">
        <v>1858</v>
      </c>
      <c r="F888" s="43">
        <v>131760</v>
      </c>
      <c r="G888" s="87" t="s">
        <v>17</v>
      </c>
      <c r="H888" s="101" t="s">
        <v>1740</v>
      </c>
      <c r="I888" s="87" t="s">
        <v>17</v>
      </c>
      <c r="J888" s="87" t="s">
        <v>28</v>
      </c>
      <c r="K888" s="125" t="s">
        <v>1621</v>
      </c>
    </row>
    <row r="889" spans="1:11" s="23" customFormat="1" ht="27.95" customHeight="1">
      <c r="A889" s="31" t="s">
        <v>1713</v>
      </c>
      <c r="B889" s="32" t="s">
        <v>1851</v>
      </c>
      <c r="C889" s="37" t="s">
        <v>1859</v>
      </c>
      <c r="D889" s="34" t="s">
        <v>1860</v>
      </c>
      <c r="E889" s="37" t="s">
        <v>1861</v>
      </c>
      <c r="F889" s="43">
        <v>320000</v>
      </c>
      <c r="G889" s="87" t="s">
        <v>17</v>
      </c>
      <c r="H889" s="101" t="s">
        <v>1862</v>
      </c>
      <c r="I889" s="87" t="s">
        <v>17</v>
      </c>
      <c r="J889" s="125" t="s">
        <v>1482</v>
      </c>
      <c r="K889" s="125" t="s">
        <v>1621</v>
      </c>
    </row>
    <row r="890" spans="1:11" s="23" customFormat="1" ht="55.7" customHeight="1">
      <c r="A890" s="31" t="s">
        <v>1713</v>
      </c>
      <c r="B890" s="32" t="s">
        <v>1851</v>
      </c>
      <c r="C890" s="37" t="s">
        <v>1863</v>
      </c>
      <c r="D890" s="34" t="s">
        <v>217</v>
      </c>
      <c r="E890" s="37" t="s">
        <v>563</v>
      </c>
      <c r="F890" s="43">
        <v>423150</v>
      </c>
      <c r="G890" s="87" t="s">
        <v>17</v>
      </c>
      <c r="H890" s="101" t="s">
        <v>1864</v>
      </c>
      <c r="I890" s="87" t="s">
        <v>17</v>
      </c>
      <c r="J890" s="87" t="s">
        <v>18</v>
      </c>
      <c r="K890" s="125" t="s">
        <v>1621</v>
      </c>
    </row>
    <row r="891" spans="1:11" s="23" customFormat="1" ht="97.5" customHeight="1">
      <c r="A891" s="31" t="s">
        <v>1713</v>
      </c>
      <c r="B891" s="32" t="s">
        <v>1851</v>
      </c>
      <c r="C891" s="37" t="s">
        <v>1863</v>
      </c>
      <c r="D891" s="34" t="s">
        <v>217</v>
      </c>
      <c r="E891" s="37" t="s">
        <v>1559</v>
      </c>
      <c r="F891" s="43">
        <v>100000</v>
      </c>
      <c r="G891" s="98" t="s">
        <v>1411</v>
      </c>
      <c r="H891" s="124">
        <v>41341</v>
      </c>
      <c r="I891" s="37" t="s">
        <v>1865</v>
      </c>
      <c r="J891" s="87" t="s">
        <v>18</v>
      </c>
      <c r="K891" s="125" t="s">
        <v>1621</v>
      </c>
    </row>
    <row r="892" spans="1:11" s="23" customFormat="1" ht="54.95" customHeight="1">
      <c r="A892" s="31" t="s">
        <v>1713</v>
      </c>
      <c r="B892" s="32" t="s">
        <v>1851</v>
      </c>
      <c r="C892" s="37" t="s">
        <v>1866</v>
      </c>
      <c r="D892" s="34" t="s">
        <v>1867</v>
      </c>
      <c r="E892" s="37" t="s">
        <v>1559</v>
      </c>
      <c r="F892" s="43">
        <v>100000</v>
      </c>
      <c r="G892" s="98" t="s">
        <v>1411</v>
      </c>
      <c r="H892" s="101" t="s">
        <v>1826</v>
      </c>
      <c r="I892" s="37" t="s">
        <v>1868</v>
      </c>
      <c r="J892" s="87" t="s">
        <v>18</v>
      </c>
      <c r="K892" s="125" t="s">
        <v>1621</v>
      </c>
    </row>
    <row r="893" spans="1:11" s="23" customFormat="1" ht="36.950000000000003" customHeight="1">
      <c r="A893" s="31" t="s">
        <v>1869</v>
      </c>
      <c r="B893" s="32" t="s">
        <v>1870</v>
      </c>
      <c r="C893" s="37" t="s">
        <v>1871</v>
      </c>
      <c r="D893" s="34" t="s">
        <v>1096</v>
      </c>
      <c r="E893" s="37" t="s">
        <v>1872</v>
      </c>
      <c r="F893" s="43">
        <v>1050000</v>
      </c>
      <c r="G893" s="39"/>
      <c r="H893" s="102">
        <v>41046</v>
      </c>
      <c r="I893" s="39"/>
      <c r="J893" s="87" t="s">
        <v>18</v>
      </c>
      <c r="K893" s="125" t="s">
        <v>19</v>
      </c>
    </row>
    <row r="894" spans="1:11" s="23" customFormat="1" ht="36.950000000000003" customHeight="1">
      <c r="A894" s="31" t="s">
        <v>1869</v>
      </c>
      <c r="B894" s="32" t="s">
        <v>1870</v>
      </c>
      <c r="C894" s="37" t="s">
        <v>1873</v>
      </c>
      <c r="D894" s="34" t="s">
        <v>1279</v>
      </c>
      <c r="E894" s="37" t="s">
        <v>1874</v>
      </c>
      <c r="F894" s="43">
        <v>1050000</v>
      </c>
      <c r="G894" s="39"/>
      <c r="H894" s="102">
        <v>41089</v>
      </c>
      <c r="I894" s="39"/>
      <c r="J894" s="87" t="s">
        <v>18</v>
      </c>
      <c r="K894" s="125" t="s">
        <v>19</v>
      </c>
    </row>
    <row r="895" spans="1:11" s="23" customFormat="1" ht="64.150000000000006" customHeight="1">
      <c r="A895" s="31" t="s">
        <v>1869</v>
      </c>
      <c r="B895" s="32" t="s">
        <v>1870</v>
      </c>
      <c r="C895" s="37" t="s">
        <v>1875</v>
      </c>
      <c r="D895" s="34" t="s">
        <v>1876</v>
      </c>
      <c r="E895" s="37" t="s">
        <v>1877</v>
      </c>
      <c r="F895" s="43">
        <v>2572000</v>
      </c>
      <c r="G895" s="39"/>
      <c r="H895" s="101" t="s">
        <v>1878</v>
      </c>
      <c r="I895" s="39"/>
      <c r="J895" s="125" t="s">
        <v>157</v>
      </c>
      <c r="K895" s="125" t="s">
        <v>196</v>
      </c>
    </row>
    <row r="896" spans="1:11" s="23" customFormat="1" ht="60.2" customHeight="1">
      <c r="A896" s="31" t="s">
        <v>1869</v>
      </c>
      <c r="B896" s="32" t="s">
        <v>1870</v>
      </c>
      <c r="C896" s="37" t="s">
        <v>1879</v>
      </c>
      <c r="D896" s="34" t="s">
        <v>1880</v>
      </c>
      <c r="E896" s="37" t="s">
        <v>1877</v>
      </c>
      <c r="F896" s="43">
        <v>1072000</v>
      </c>
      <c r="G896" s="39"/>
      <c r="H896" s="102">
        <v>41138</v>
      </c>
      <c r="I896" s="39"/>
      <c r="J896" s="125" t="s">
        <v>157</v>
      </c>
      <c r="K896" s="125" t="s">
        <v>196</v>
      </c>
    </row>
    <row r="897" spans="1:11" s="23" customFormat="1" ht="53.65" customHeight="1">
      <c r="A897" s="31" t="s">
        <v>1869</v>
      </c>
      <c r="B897" s="32" t="s">
        <v>1870</v>
      </c>
      <c r="C897" s="37" t="s">
        <v>1881</v>
      </c>
      <c r="D897" s="34" t="s">
        <v>1882</v>
      </c>
      <c r="E897" s="37" t="s">
        <v>1877</v>
      </c>
      <c r="F897" s="43">
        <v>220000</v>
      </c>
      <c r="G897" s="39"/>
      <c r="H897" s="102">
        <v>41138</v>
      </c>
      <c r="I897" s="39"/>
      <c r="J897" s="87" t="s">
        <v>18</v>
      </c>
      <c r="K897" s="125" t="s">
        <v>196</v>
      </c>
    </row>
    <row r="898" spans="1:11" s="23" customFormat="1" ht="60.2" customHeight="1">
      <c r="A898" s="31" t="s">
        <v>1869</v>
      </c>
      <c r="B898" s="32" t="s">
        <v>1870</v>
      </c>
      <c r="C898" s="37" t="s">
        <v>1883</v>
      </c>
      <c r="D898" s="34" t="s">
        <v>1884</v>
      </c>
      <c r="E898" s="37" t="s">
        <v>1877</v>
      </c>
      <c r="F898" s="43">
        <v>384000</v>
      </c>
      <c r="G898" s="39"/>
      <c r="H898" s="102">
        <v>41145</v>
      </c>
      <c r="I898" s="39"/>
      <c r="J898" s="125" t="s">
        <v>143</v>
      </c>
      <c r="K898" s="125" t="s">
        <v>196</v>
      </c>
    </row>
    <row r="899" spans="1:11" s="29" customFormat="1" ht="57.6" customHeight="1">
      <c r="A899" s="31" t="s">
        <v>1869</v>
      </c>
      <c r="B899" s="32" t="s">
        <v>1870</v>
      </c>
      <c r="C899" s="37" t="s">
        <v>1885</v>
      </c>
      <c r="D899" s="34" t="s">
        <v>1886</v>
      </c>
      <c r="E899" s="37" t="s">
        <v>1877</v>
      </c>
      <c r="F899" s="38">
        <v>47000</v>
      </c>
      <c r="G899" s="39"/>
      <c r="H899" s="102">
        <v>41145</v>
      </c>
      <c r="I899" s="39"/>
      <c r="J899" s="125" t="s">
        <v>157</v>
      </c>
      <c r="K899" s="125" t="s">
        <v>196</v>
      </c>
    </row>
    <row r="900" spans="1:11" s="23" customFormat="1" ht="54.95" customHeight="1">
      <c r="A900" s="31" t="s">
        <v>1869</v>
      </c>
      <c r="B900" s="32" t="s">
        <v>1870</v>
      </c>
      <c r="C900" s="37" t="s">
        <v>1887</v>
      </c>
      <c r="D900" s="34" t="s">
        <v>1876</v>
      </c>
      <c r="E900" s="37" t="s">
        <v>1888</v>
      </c>
      <c r="F900" s="43">
        <v>1028000</v>
      </c>
      <c r="G900" s="39"/>
      <c r="H900" s="102">
        <v>41201</v>
      </c>
      <c r="I900" s="39"/>
      <c r="J900" s="125" t="s">
        <v>143</v>
      </c>
      <c r="K900" s="125" t="s">
        <v>19</v>
      </c>
    </row>
    <row r="901" spans="1:11" s="23" customFormat="1" ht="62.25" customHeight="1">
      <c r="A901" s="31" t="s">
        <v>1869</v>
      </c>
      <c r="B901" s="32" t="s">
        <v>1870</v>
      </c>
      <c r="C901" s="37" t="s">
        <v>1889</v>
      </c>
      <c r="D901" s="34" t="s">
        <v>1890</v>
      </c>
      <c r="E901" s="37" t="s">
        <v>1877</v>
      </c>
      <c r="F901" s="43">
        <v>3026000</v>
      </c>
      <c r="G901" s="39"/>
      <c r="H901" s="101" t="s">
        <v>1891</v>
      </c>
      <c r="I901" s="39"/>
      <c r="J901" s="87" t="s">
        <v>28</v>
      </c>
      <c r="K901" s="125" t="s">
        <v>196</v>
      </c>
    </row>
    <row r="902" spans="1:11" s="23" customFormat="1" ht="58.9" customHeight="1">
      <c r="A902" s="31" t="s">
        <v>1869</v>
      </c>
      <c r="B902" s="32" t="s">
        <v>1870</v>
      </c>
      <c r="C902" s="37" t="s">
        <v>1892</v>
      </c>
      <c r="D902" s="34" t="s">
        <v>1880</v>
      </c>
      <c r="E902" s="37" t="s">
        <v>1877</v>
      </c>
      <c r="F902" s="43">
        <v>2128000</v>
      </c>
      <c r="G902" s="39"/>
      <c r="H902" s="101" t="s">
        <v>1891</v>
      </c>
      <c r="I902" s="39"/>
      <c r="J902" s="125" t="s">
        <v>143</v>
      </c>
      <c r="K902" s="125" t="s">
        <v>196</v>
      </c>
    </row>
    <row r="903" spans="1:11" s="23" customFormat="1" ht="54.95" customHeight="1">
      <c r="A903" s="31" t="s">
        <v>1869</v>
      </c>
      <c r="B903" s="32" t="s">
        <v>1870</v>
      </c>
      <c r="C903" s="37" t="s">
        <v>1893</v>
      </c>
      <c r="D903" s="34" t="s">
        <v>1884</v>
      </c>
      <c r="E903" s="37" t="s">
        <v>1877</v>
      </c>
      <c r="F903" s="43">
        <v>2579000</v>
      </c>
      <c r="G903" s="39"/>
      <c r="H903" s="101" t="s">
        <v>1894</v>
      </c>
      <c r="I903" s="39"/>
      <c r="J903" s="125" t="s">
        <v>57</v>
      </c>
      <c r="K903" s="125" t="s">
        <v>196</v>
      </c>
    </row>
    <row r="904" spans="1:11" s="23" customFormat="1" ht="60.2" customHeight="1">
      <c r="A904" s="31" t="s">
        <v>1869</v>
      </c>
      <c r="B904" s="32" t="s">
        <v>1870</v>
      </c>
      <c r="C904" s="37" t="s">
        <v>1895</v>
      </c>
      <c r="D904" s="34" t="s">
        <v>1882</v>
      </c>
      <c r="E904" s="37" t="s">
        <v>1877</v>
      </c>
      <c r="F904" s="43">
        <v>2132000</v>
      </c>
      <c r="G904" s="39"/>
      <c r="H904" s="101" t="s">
        <v>1894</v>
      </c>
      <c r="I904" s="39"/>
      <c r="J904" s="87" t="s">
        <v>28</v>
      </c>
      <c r="K904" s="125" t="s">
        <v>196</v>
      </c>
    </row>
    <row r="905" spans="1:11" s="23" customFormat="1" ht="58.9" customHeight="1">
      <c r="A905" s="31" t="s">
        <v>1869</v>
      </c>
      <c r="B905" s="32" t="s">
        <v>1870</v>
      </c>
      <c r="C905" s="37" t="s">
        <v>1896</v>
      </c>
      <c r="D905" s="34" t="s">
        <v>1897</v>
      </c>
      <c r="E905" s="37" t="s">
        <v>1877</v>
      </c>
      <c r="F905" s="43">
        <v>4320000</v>
      </c>
      <c r="G905" s="39"/>
      <c r="H905" s="101" t="s">
        <v>1898</v>
      </c>
      <c r="I905" s="39"/>
      <c r="J905" s="125" t="s">
        <v>57</v>
      </c>
      <c r="K905" s="125" t="s">
        <v>196</v>
      </c>
    </row>
    <row r="906" spans="1:11" s="23" customFormat="1" ht="59.85" customHeight="1">
      <c r="A906" s="31" t="s">
        <v>1869</v>
      </c>
      <c r="B906" s="32" t="s">
        <v>1870</v>
      </c>
      <c r="C906" s="37" t="s">
        <v>1899</v>
      </c>
      <c r="D906" s="34" t="s">
        <v>1900</v>
      </c>
      <c r="E906" s="37" t="s">
        <v>1877</v>
      </c>
      <c r="F906" s="43">
        <v>3200000</v>
      </c>
      <c r="G906" s="39"/>
      <c r="H906" s="101" t="s">
        <v>1898</v>
      </c>
      <c r="I906" s="39"/>
      <c r="J906" s="125" t="s">
        <v>57</v>
      </c>
      <c r="K906" s="125" t="s">
        <v>196</v>
      </c>
    </row>
    <row r="907" spans="1:11" s="23" customFormat="1" ht="58.5" customHeight="1">
      <c r="A907" s="31" t="s">
        <v>1869</v>
      </c>
      <c r="B907" s="32" t="s">
        <v>1870</v>
      </c>
      <c r="C907" s="37" t="s">
        <v>1901</v>
      </c>
      <c r="D907" s="34" t="s">
        <v>803</v>
      </c>
      <c r="E907" s="37" t="s">
        <v>1877</v>
      </c>
      <c r="F907" s="43">
        <v>770000</v>
      </c>
      <c r="G907" s="39"/>
      <c r="H907" s="101" t="s">
        <v>1902</v>
      </c>
      <c r="I907" s="39"/>
      <c r="J907" s="125" t="s">
        <v>57</v>
      </c>
      <c r="K907" s="125" t="s">
        <v>196</v>
      </c>
    </row>
    <row r="908" spans="1:11" s="23" customFormat="1" ht="54.95" customHeight="1">
      <c r="A908" s="31" t="s">
        <v>1869</v>
      </c>
      <c r="B908" s="32" t="s">
        <v>1870</v>
      </c>
      <c r="C908" s="37" t="s">
        <v>1903</v>
      </c>
      <c r="D908" s="34" t="s">
        <v>1904</v>
      </c>
      <c r="E908" s="37" t="s">
        <v>1877</v>
      </c>
      <c r="F908" s="43">
        <v>2743000</v>
      </c>
      <c r="G908" s="39"/>
      <c r="H908" s="101" t="s">
        <v>1905</v>
      </c>
      <c r="I908" s="39"/>
      <c r="J908" s="87" t="s">
        <v>28</v>
      </c>
      <c r="K908" s="125" t="s">
        <v>196</v>
      </c>
    </row>
    <row r="909" spans="1:11" s="23" customFormat="1" ht="61.5" customHeight="1">
      <c r="A909" s="31" t="s">
        <v>1869</v>
      </c>
      <c r="B909" s="32" t="s">
        <v>1870</v>
      </c>
      <c r="C909" s="37" t="s">
        <v>1906</v>
      </c>
      <c r="D909" s="34" t="s">
        <v>1907</v>
      </c>
      <c r="E909" s="37" t="s">
        <v>1877</v>
      </c>
      <c r="F909" s="43">
        <v>3954000</v>
      </c>
      <c r="G909" s="39"/>
      <c r="H909" s="101" t="s">
        <v>1908</v>
      </c>
      <c r="I909" s="39"/>
      <c r="J909" s="125" t="s">
        <v>157</v>
      </c>
      <c r="K909" s="125" t="s">
        <v>196</v>
      </c>
    </row>
    <row r="910" spans="1:11" s="23" customFormat="1" ht="58.9" customHeight="1">
      <c r="A910" s="31" t="s">
        <v>1869</v>
      </c>
      <c r="B910" s="32" t="s">
        <v>1870</v>
      </c>
      <c r="C910" s="37" t="s">
        <v>1909</v>
      </c>
      <c r="D910" s="34" t="s">
        <v>1886</v>
      </c>
      <c r="E910" s="37" t="s">
        <v>1877</v>
      </c>
      <c r="F910" s="43">
        <v>837000</v>
      </c>
      <c r="G910" s="39"/>
      <c r="H910" s="102">
        <v>41268</v>
      </c>
      <c r="I910" s="39"/>
      <c r="J910" s="125" t="s">
        <v>157</v>
      </c>
      <c r="K910" s="125" t="s">
        <v>196</v>
      </c>
    </row>
    <row r="911" spans="1:11" s="23" customFormat="1" ht="55.7" customHeight="1">
      <c r="A911" s="31" t="s">
        <v>1869</v>
      </c>
      <c r="B911" s="32" t="s">
        <v>1870</v>
      </c>
      <c r="C911" s="37" t="s">
        <v>1910</v>
      </c>
      <c r="D911" s="34" t="s">
        <v>103</v>
      </c>
      <c r="E911" s="37" t="s">
        <v>1877</v>
      </c>
      <c r="F911" s="43">
        <v>3000000</v>
      </c>
      <c r="G911" s="39"/>
      <c r="H911" s="101" t="s">
        <v>1911</v>
      </c>
      <c r="I911" s="39"/>
      <c r="J911" s="125" t="s">
        <v>57</v>
      </c>
      <c r="K911" s="125" t="s">
        <v>196</v>
      </c>
    </row>
    <row r="912" spans="1:11" s="23" customFormat="1" ht="58.5" customHeight="1">
      <c r="A912" s="31" t="s">
        <v>1869</v>
      </c>
      <c r="B912" s="32" t="s">
        <v>1870</v>
      </c>
      <c r="C912" s="37" t="s">
        <v>1912</v>
      </c>
      <c r="D912" s="34" t="s">
        <v>1913</v>
      </c>
      <c r="E912" s="37" t="s">
        <v>1877</v>
      </c>
      <c r="F912" s="43">
        <v>6097000</v>
      </c>
      <c r="G912" s="39"/>
      <c r="H912" s="101" t="s">
        <v>1914</v>
      </c>
      <c r="I912" s="39"/>
      <c r="J912" s="125" t="s">
        <v>57</v>
      </c>
      <c r="K912" s="125" t="s">
        <v>196</v>
      </c>
    </row>
    <row r="913" spans="1:11" s="23" customFormat="1" ht="58.9" customHeight="1">
      <c r="A913" s="31" t="s">
        <v>1869</v>
      </c>
      <c r="B913" s="32" t="s">
        <v>1870</v>
      </c>
      <c r="C913" s="37" t="s">
        <v>1915</v>
      </c>
      <c r="D913" s="34" t="s">
        <v>1916</v>
      </c>
      <c r="E913" s="37" t="s">
        <v>1877</v>
      </c>
      <c r="F913" s="43">
        <v>2262000</v>
      </c>
      <c r="G913" s="39"/>
      <c r="H913" s="101" t="s">
        <v>1914</v>
      </c>
      <c r="I913" s="39"/>
      <c r="J913" s="125" t="s">
        <v>57</v>
      </c>
      <c r="K913" s="125" t="s">
        <v>196</v>
      </c>
    </row>
    <row r="914" spans="1:11" s="23" customFormat="1" ht="60.2" customHeight="1">
      <c r="A914" s="31" t="s">
        <v>1869</v>
      </c>
      <c r="B914" s="32" t="s">
        <v>1870</v>
      </c>
      <c r="C914" s="37" t="s">
        <v>1917</v>
      </c>
      <c r="D914" s="34" t="s">
        <v>1809</v>
      </c>
      <c r="E914" s="37" t="s">
        <v>1877</v>
      </c>
      <c r="F914" s="43">
        <v>7424000</v>
      </c>
      <c r="G914" s="39"/>
      <c r="H914" s="101" t="s">
        <v>1914</v>
      </c>
      <c r="I914" s="39"/>
      <c r="J914" s="125" t="s">
        <v>57</v>
      </c>
      <c r="K914" s="125" t="s">
        <v>196</v>
      </c>
    </row>
    <row r="915" spans="1:11" s="23" customFormat="1" ht="58.9" customHeight="1">
      <c r="A915" s="31" t="s">
        <v>1869</v>
      </c>
      <c r="B915" s="32" t="s">
        <v>1870</v>
      </c>
      <c r="C915" s="37" t="s">
        <v>1918</v>
      </c>
      <c r="D915" s="34" t="s">
        <v>822</v>
      </c>
      <c r="E915" s="37" t="s">
        <v>1877</v>
      </c>
      <c r="F915" s="43">
        <v>3200000</v>
      </c>
      <c r="G915" s="39"/>
      <c r="H915" s="101" t="s">
        <v>1919</v>
      </c>
      <c r="I915" s="39"/>
      <c r="J915" s="125" t="s">
        <v>57</v>
      </c>
      <c r="K915" s="125" t="s">
        <v>196</v>
      </c>
    </row>
    <row r="916" spans="1:11" s="23" customFormat="1" ht="57" customHeight="1">
      <c r="A916" s="31" t="s">
        <v>1869</v>
      </c>
      <c r="B916" s="32" t="s">
        <v>1870</v>
      </c>
      <c r="C916" s="37" t="s">
        <v>1920</v>
      </c>
      <c r="D916" s="34" t="s">
        <v>1921</v>
      </c>
      <c r="E916" s="37" t="s">
        <v>1877</v>
      </c>
      <c r="F916" s="43">
        <v>1706000</v>
      </c>
      <c r="G916" s="39"/>
      <c r="H916" s="101" t="s">
        <v>1919</v>
      </c>
      <c r="I916" s="39"/>
      <c r="J916" s="87" t="s">
        <v>28</v>
      </c>
      <c r="K916" s="125" t="s">
        <v>196</v>
      </c>
    </row>
    <row r="917" spans="1:11" s="23" customFormat="1" ht="45.95" customHeight="1">
      <c r="A917" s="31" t="s">
        <v>1922</v>
      </c>
      <c r="B917" s="32" t="s">
        <v>1923</v>
      </c>
      <c r="C917" s="37" t="s">
        <v>1924</v>
      </c>
      <c r="D917" s="34" t="s">
        <v>453</v>
      </c>
      <c r="E917" s="37" t="s">
        <v>1925</v>
      </c>
      <c r="F917" s="43">
        <v>291900</v>
      </c>
      <c r="G917" s="87" t="s">
        <v>17</v>
      </c>
      <c r="H917" s="101" t="s">
        <v>1926</v>
      </c>
      <c r="I917" s="87" t="s">
        <v>17</v>
      </c>
      <c r="J917" s="125" t="s">
        <v>143</v>
      </c>
      <c r="K917" s="125" t="s">
        <v>19</v>
      </c>
    </row>
    <row r="918" spans="1:11" s="23" customFormat="1" ht="53.25" customHeight="1">
      <c r="A918" s="31" t="s">
        <v>1922</v>
      </c>
      <c r="B918" s="32" t="s">
        <v>1923</v>
      </c>
      <c r="C918" s="37" t="s">
        <v>1927</v>
      </c>
      <c r="D918" s="34" t="s">
        <v>1928</v>
      </c>
      <c r="E918" s="37" t="s">
        <v>1929</v>
      </c>
      <c r="F918" s="43">
        <v>670900</v>
      </c>
      <c r="G918" s="87" t="s">
        <v>17</v>
      </c>
      <c r="H918" s="101" t="s">
        <v>1930</v>
      </c>
      <c r="I918" s="87" t="s">
        <v>17</v>
      </c>
      <c r="J918" s="87" t="s">
        <v>28</v>
      </c>
      <c r="K918" s="125" t="s">
        <v>19</v>
      </c>
    </row>
    <row r="919" spans="1:11" s="23" customFormat="1" ht="47.1" customHeight="1">
      <c r="A919" s="31" t="s">
        <v>1922</v>
      </c>
      <c r="B919" s="32" t="s">
        <v>1923</v>
      </c>
      <c r="C919" s="37" t="s">
        <v>1931</v>
      </c>
      <c r="D919" s="34" t="s">
        <v>32</v>
      </c>
      <c r="E919" s="37" t="s">
        <v>1181</v>
      </c>
      <c r="F919" s="43">
        <v>100000</v>
      </c>
      <c r="G919" s="43">
        <v>100000</v>
      </c>
      <c r="H919" s="101">
        <v>41193</v>
      </c>
      <c r="I919" s="37" t="s">
        <v>1932</v>
      </c>
      <c r="J919" s="87" t="s">
        <v>28</v>
      </c>
      <c r="K919" s="125" t="s">
        <v>19</v>
      </c>
    </row>
    <row r="920" spans="1:11" ht="12.75" customHeight="1">
      <c r="C920" s="3"/>
      <c r="F920" s="10"/>
      <c r="G920" s="15"/>
      <c r="H920" s="4"/>
      <c r="I920" s="3"/>
      <c r="J920" s="15"/>
      <c r="K920" s="15"/>
    </row>
    <row r="921" spans="1:11" ht="32.25" customHeight="1">
      <c r="A921" s="7" t="s">
        <v>1933</v>
      </c>
      <c r="C921" s="2"/>
      <c r="D921" s="21"/>
      <c r="F921" s="11"/>
    </row>
    <row r="922" spans="1:11">
      <c r="C922" s="2"/>
      <c r="D922" s="21"/>
      <c r="F922" s="11"/>
    </row>
    <row r="923" spans="1:11">
      <c r="C923" s="2"/>
      <c r="D923" s="21"/>
      <c r="E923" s="21"/>
      <c r="F923" s="12"/>
      <c r="G923" s="16"/>
      <c r="H923" s="19"/>
    </row>
    <row r="924" spans="1:11">
      <c r="C924" s="2"/>
      <c r="D924" s="21"/>
      <c r="E924" s="21"/>
      <c r="F924" s="13"/>
      <c r="G924" s="16"/>
      <c r="H924" s="20"/>
    </row>
    <row r="925" spans="1:11">
      <c r="C925" s="2"/>
      <c r="D925" s="21"/>
    </row>
  </sheetData>
  <mergeCells count="23">
    <mergeCell ref="C779:C780"/>
    <mergeCell ref="C534:C545"/>
    <mergeCell ref="E534:E545"/>
    <mergeCell ref="C57:C59"/>
    <mergeCell ref="C68:C70"/>
    <mergeCell ref="C530:C533"/>
    <mergeCell ref="E530:E533"/>
    <mergeCell ref="A1:K1"/>
    <mergeCell ref="C825:C826"/>
    <mergeCell ref="C808:C809"/>
    <mergeCell ref="C810:C811"/>
    <mergeCell ref="C815:C816"/>
    <mergeCell ref="C820:C821"/>
    <mergeCell ref="C823:C824"/>
    <mergeCell ref="C785:C786"/>
    <mergeCell ref="C793:C795"/>
    <mergeCell ref="C797:C798"/>
    <mergeCell ref="C800:C801"/>
    <mergeCell ref="C804:C805"/>
    <mergeCell ref="C781:C782"/>
    <mergeCell ref="C783:C784"/>
    <mergeCell ref="C774:C775"/>
    <mergeCell ref="C776:C778"/>
  </mergeCells>
  <phoneticPr fontId="1"/>
  <dataValidations count="87">
    <dataValidation type="list" allowBlank="1" showInputMessage="1" showErrorMessage="1" sqref="K4:K7" xr:uid="{00000000-0002-0000-0000-000000000000}">
      <formula1>$K$925:$K$927</formula1>
    </dataValidation>
    <dataValidation type="list" allowBlank="1" showInputMessage="1" showErrorMessage="1" sqref="K683:K685" xr:uid="{00000000-0002-0000-0000-000001000000}">
      <formula1>$K$671:$K$672</formula1>
    </dataValidation>
    <dataValidation type="list" allowBlank="1" showInputMessage="1" showErrorMessage="1" sqref="J681" xr:uid="{00000000-0002-0000-0000-000002000000}">
      <formula1>$J$670:$J$673</formula1>
    </dataValidation>
    <dataValidation type="list" allowBlank="1" showInputMessage="1" showErrorMessage="1" sqref="K677:K678 K671" xr:uid="{00000000-0002-0000-0000-000003000000}">
      <formula1>$K$684:$K$686</formula1>
    </dataValidation>
    <dataValidation type="list" allowBlank="1" showInputMessage="1" showErrorMessage="1" sqref="K679:K682" xr:uid="{00000000-0002-0000-0000-000004000000}">
      <formula1>$K$670:$K$671</formula1>
    </dataValidation>
    <dataValidation type="list" allowBlank="1" showInputMessage="1" showErrorMessage="1" sqref="K688:K690 K694:K696 K700:K703" xr:uid="{00000000-0002-0000-0000-000005000000}">
      <formula1>$K$663:$K$665</formula1>
    </dataValidation>
    <dataValidation type="list" allowBlank="1" showInputMessage="1" showErrorMessage="1" sqref="J695 J703 J700:J701 J689" xr:uid="{00000000-0002-0000-0000-000006000000}">
      <formula1>$J$663:$J$667</formula1>
    </dataValidation>
    <dataValidation type="list" allowBlank="1" showInputMessage="1" showErrorMessage="1" sqref="J691" xr:uid="{00000000-0002-0000-0000-000007000000}">
      <formula1>$J$662:$J$666</formula1>
    </dataValidation>
    <dataValidation type="list" allowBlank="1" showInputMessage="1" showErrorMessage="1" sqref="K691" xr:uid="{00000000-0002-0000-0000-000008000000}">
      <formula1>$K$662:$K$664</formula1>
    </dataValidation>
    <dataValidation type="list" allowBlank="1" showInputMessage="1" showErrorMessage="1" sqref="K692" xr:uid="{00000000-0002-0000-0000-000009000000}">
      <formula1>$K$7:$K$656</formula1>
    </dataValidation>
    <dataValidation type="list" allowBlank="1" showInputMessage="1" showErrorMessage="1" sqref="J693:K693 K711:K719 K206:K212 K244 K254 J207 K248:K252 J255:K255 J882:K882 K8:K9 K655:K670 K672:K675 J746:K747 K257:K260 K855 K432:K478" xr:uid="{00000000-0002-0000-0000-00000A000000}">
      <formula1>#REF!</formula1>
    </dataValidation>
    <dataValidation type="list" allowBlank="1" showInputMessage="1" showErrorMessage="1" sqref="K697:K699 K720:K728" xr:uid="{00000000-0002-0000-0000-00000B000000}">
      <formula1>$K$667:$K$669</formula1>
    </dataValidation>
    <dataValidation type="list" allowBlank="1" showInputMessage="1" showErrorMessage="1" sqref="J699" xr:uid="{00000000-0002-0000-0000-00000C000000}">
      <formula1>$J$667:$J$671</formula1>
    </dataValidation>
    <dataValidation type="list" allowBlank="1" showInputMessage="1" showErrorMessage="1" sqref="J728" xr:uid="{00000000-0002-0000-0000-00000D000000}">
      <formula1>$J$667:$J$669</formula1>
    </dataValidation>
    <dataValidation type="list" allowBlank="1" showInputMessage="1" showErrorMessage="1" sqref="K704:K710" xr:uid="{00000000-0002-0000-0000-00000E000000}">
      <formula1>$K$664:$K$665</formula1>
    </dataValidation>
    <dataValidation type="list" allowBlank="1" showInputMessage="1" showErrorMessage="1" sqref="J704 J708" xr:uid="{00000000-0002-0000-0000-00000F000000}">
      <formula1>$J$664:$J$666</formula1>
    </dataValidation>
    <dataValidation type="list" allowBlank="1" showInputMessage="1" showErrorMessage="1" sqref="J920 J730 J739" xr:uid="{00000000-0002-0000-0000-000010000000}">
      <formula1>$J$668:$J$670</formula1>
    </dataValidation>
    <dataValidation type="list" allowBlank="1" showInputMessage="1" showErrorMessage="1" sqref="K729:K739 K920" xr:uid="{00000000-0002-0000-0000-000011000000}">
      <formula1>$K$668:$K$669</formula1>
    </dataValidation>
    <dataValidation type="list" allowBlank="1" showInputMessage="1" showErrorMessage="1" sqref="K108:K154" xr:uid="{00000000-0002-0000-0000-000012000000}">
      <formula1>$K$100:$K$101</formula1>
    </dataValidation>
    <dataValidation type="list" allowBlank="1" showInputMessage="1" showErrorMessage="1" sqref="J106:J107" xr:uid="{00000000-0002-0000-0000-000013000000}">
      <formula1>$J$101:$J$103</formula1>
    </dataValidation>
    <dataValidation type="list" allowBlank="1" showInputMessage="1" showErrorMessage="1" sqref="K106:K107 K10" xr:uid="{00000000-0002-0000-0000-000014000000}">
      <formula1>$K$101:$K$102</formula1>
    </dataValidation>
    <dataValidation type="list" allowBlank="1" showInputMessage="1" showErrorMessage="1" sqref="K155:K166" xr:uid="{00000000-0002-0000-0000-000015000000}">
      <formula1>$K$115:$K$117</formula1>
    </dataValidation>
    <dataValidation type="list" allowBlank="1" showInputMessage="1" showErrorMessage="1" sqref="J155:J166" xr:uid="{00000000-0002-0000-0000-000016000000}">
      <formula1>$J$115:$J$119</formula1>
    </dataValidation>
    <dataValidation type="list" allowBlank="1" showInputMessage="1" showErrorMessage="1" sqref="K167:K169" xr:uid="{00000000-0002-0000-0000-000017000000}">
      <formula1>$K$103:$K$105</formula1>
    </dataValidation>
    <dataValidation type="list" allowBlank="1" showInputMessage="1" showErrorMessage="1" sqref="K170:K197" xr:uid="{00000000-0002-0000-0000-000018000000}">
      <formula1>$K$129:$K$131</formula1>
    </dataValidation>
    <dataValidation type="list" allowBlank="1" showInputMessage="1" showErrorMessage="1" sqref="J171:J173 J196" xr:uid="{00000000-0002-0000-0000-000019000000}">
      <formula1>$J$129:$J$133</formula1>
    </dataValidation>
    <dataValidation type="list" allowBlank="1" showInputMessage="1" showErrorMessage="1" sqref="K198:K205" xr:uid="{00000000-0002-0000-0000-00001A000000}">
      <formula1>$K$108:$K$110</formula1>
    </dataValidation>
    <dataValidation type="list" allowBlank="1" showInputMessage="1" showErrorMessage="1" sqref="K213:K216" xr:uid="{00000000-0002-0000-0000-00001B000000}">
      <formula1>$K$104:$K$106</formula1>
    </dataValidation>
    <dataValidation type="list" allowBlank="1" showInputMessage="1" showErrorMessage="1" sqref="J215" xr:uid="{00000000-0002-0000-0000-00001C000000}">
      <formula1>$J$104:$J$108</formula1>
    </dataValidation>
    <dataValidation type="list" allowBlank="1" showInputMessage="1" showErrorMessage="1" sqref="K217:K243" xr:uid="{00000000-0002-0000-0000-00001D000000}">
      <formula1>$K$134:$K$136</formula1>
    </dataValidation>
    <dataValidation type="list" allowBlank="1" showInputMessage="1" showErrorMessage="1" sqref="J217:J220 J228:J239" xr:uid="{00000000-0002-0000-0000-00001E000000}">
      <formula1>$J$134:$J$138</formula1>
    </dataValidation>
    <dataValidation type="list" allowBlank="1" showInputMessage="1" showErrorMessage="1" sqref="K247" xr:uid="{00000000-0002-0000-0000-00001F000000}">
      <formula1>$J$109:$J$111</formula1>
    </dataValidation>
    <dataValidation type="list" allowBlank="1" showInputMessage="1" showErrorMessage="1" sqref="K261 K263:K266" xr:uid="{00000000-0002-0000-0000-000020000000}">
      <formula1>$K$113:$K$114</formula1>
    </dataValidation>
    <dataValidation type="list" allowBlank="1" showInputMessage="1" showErrorMessage="1" sqref="K253 K245:K246 K267 K256 K262 K269" xr:uid="{00000000-0002-0000-0000-000021000000}">
      <formula1>$K$126:$K$128</formula1>
    </dataValidation>
    <dataValidation type="list" allowBlank="1" showInputMessage="1" showErrorMessage="1" sqref="J246 J269 J267 J256 J262" xr:uid="{00000000-0002-0000-0000-000022000000}">
      <formula1>$J$126:$J$130</formula1>
    </dataValidation>
    <dataValidation type="list" allowBlank="1" showInputMessage="1" showErrorMessage="1" sqref="K270:K431" xr:uid="{00000000-0002-0000-0000-000023000000}">
      <formula1>$K$262:$K$264</formula1>
    </dataValidation>
    <dataValidation type="list" allowBlank="1" showInputMessage="1" showErrorMessage="1" sqref="J330:J415 J426:J430" xr:uid="{00000000-0002-0000-0000-000024000000}">
      <formula1>$J$262:$J$266</formula1>
    </dataValidation>
    <dataValidation type="list" allowBlank="1" showInputMessage="1" showErrorMessage="1" sqref="J432:J435 J439 J456:J474 J441:J452" xr:uid="{00000000-0002-0000-0000-000025000000}">
      <formula1>$K$254:$K$258</formula1>
    </dataValidation>
    <dataValidation type="list" allowBlank="1" showInputMessage="1" showErrorMessage="1" sqref="K483" xr:uid="{00000000-0002-0000-0000-000026000000}">
      <formula1>$J$108:$J$110</formula1>
    </dataValidation>
    <dataValidation type="list" allowBlank="1" showInputMessage="1" showErrorMessage="1" sqref="J502" xr:uid="{00000000-0002-0000-0000-000027000000}">
      <formula1>$J$121:$J$125</formula1>
    </dataValidation>
    <dataValidation type="list" allowBlank="1" showInputMessage="1" showErrorMessage="1" sqref="K507:K508" xr:uid="{00000000-0002-0000-0000-000028000000}">
      <formula1>$K$103:$K$103</formula1>
    </dataValidation>
    <dataValidation type="list" allowBlank="1" showInputMessage="1" showErrorMessage="1" sqref="K509" xr:uid="{00000000-0002-0000-0000-000029000000}">
      <formula1>$K$102:$K$103</formula1>
    </dataValidation>
    <dataValidation type="list" allowBlank="1" showInputMessage="1" showErrorMessage="1" sqref="K510" xr:uid="{00000000-0002-0000-0000-00002A000000}">
      <formula1>$K$107:$K$109</formula1>
    </dataValidation>
    <dataValidation type="list" allowBlank="1" showInputMessage="1" showErrorMessage="1" sqref="J510" xr:uid="{00000000-0002-0000-0000-00002B000000}">
      <formula1>$J$107:$J$111</formula1>
    </dataValidation>
    <dataValidation type="list" allowBlank="1" showInputMessage="1" showErrorMessage="1" sqref="J668" xr:uid="{00000000-0002-0000-0000-00002C000000}">
      <formula1>$J$921:$J$922</formula1>
    </dataValidation>
    <dataValidation type="list" allowBlank="1" showInputMessage="1" showErrorMessage="1" sqref="K11:K27" xr:uid="{00000000-0002-0000-0000-00002D000000}">
      <formula1>$K$105:$K$107</formula1>
    </dataValidation>
    <dataValidation type="list" allowBlank="1" showInputMessage="1" showErrorMessage="1" sqref="J11:J15 J18:J24" xr:uid="{00000000-0002-0000-0000-00002E000000}">
      <formula1>$J$105:$J$109</formula1>
    </dataValidation>
    <dataValidation type="list" allowBlank="1" showInputMessage="1" showErrorMessage="1" sqref="K28:K39" xr:uid="{00000000-0002-0000-0000-00002F000000}">
      <formula1>$K$34:$K$36</formula1>
    </dataValidation>
    <dataValidation type="list" allowBlank="1" showInputMessage="1" showErrorMessage="1" sqref="J28:J35 J38" xr:uid="{00000000-0002-0000-0000-000030000000}">
      <formula1>$J$34:$J$38</formula1>
    </dataValidation>
    <dataValidation type="list" allowBlank="1" showInputMessage="1" showErrorMessage="1" sqref="K40:K46 K546:K576" xr:uid="{00000000-0002-0000-0000-000031000000}">
      <formula1>$K$27:$K$29</formula1>
    </dataValidation>
    <dataValidation type="list" allowBlank="1" showInputMessage="1" showErrorMessage="1" sqref="J42:J46 J40 J548:J549 J551:J555 J557:J558 J564:J576" xr:uid="{00000000-0002-0000-0000-000032000000}">
      <formula1>$J$27:$J$31</formula1>
    </dataValidation>
    <dataValidation type="list" allowBlank="1" showInputMessage="1" showErrorMessage="1" sqref="K47:K57 K529:K533 K60:K61" xr:uid="{00000000-0002-0000-0000-000033000000}">
      <formula1>$K$30:$K$32</formula1>
    </dataValidation>
    <dataValidation type="list" allowBlank="1" showInputMessage="1" showErrorMessage="1" sqref="J47 J60 J51:J55 J57" xr:uid="{00000000-0002-0000-0000-000034000000}">
      <formula1>$J$30:$J$34</formula1>
    </dataValidation>
    <dataValidation type="list" allowBlank="1" showInputMessage="1" showErrorMessage="1" sqref="J59 J69:J70 J74:J76 J80:J81" xr:uid="{00000000-0002-0000-0000-000035000000}">
      <formula1>$J$14:$J$19</formula1>
    </dataValidation>
    <dataValidation type="list" allowBlank="1" showInputMessage="1" showErrorMessage="1" sqref="K59 K74:K84 K69:K70" xr:uid="{00000000-0002-0000-0000-000036000000}">
      <formula1>$K$14:$K$18</formula1>
    </dataValidation>
    <dataValidation type="list" allowBlank="1" showInputMessage="1" showErrorMessage="1" sqref="J58 J67:J68 J62:J65 J72:J73" xr:uid="{00000000-0002-0000-0000-000037000000}">
      <formula1>$J$22:$J$26</formula1>
    </dataValidation>
    <dataValidation type="list" allowBlank="1" showInputMessage="1" showErrorMessage="1" sqref="K58 K62:K68 K71:K73" xr:uid="{00000000-0002-0000-0000-000038000000}">
      <formula1>$K$22:$K$24</formula1>
    </dataValidation>
    <dataValidation type="list" allowBlank="1" showInputMessage="1" showErrorMessage="1" sqref="K88:K89" xr:uid="{00000000-0002-0000-0000-000039000000}">
      <formula1>$K$23:$K$25</formula1>
    </dataValidation>
    <dataValidation type="list" allowBlank="1" showInputMessage="1" showErrorMessage="1" sqref="K87" xr:uid="{00000000-0002-0000-0000-00003A000000}">
      <formula1>$K$26:$K$28</formula1>
    </dataValidation>
    <dataValidation type="list" allowBlank="1" showInputMessage="1" showErrorMessage="1" sqref="K86" xr:uid="{00000000-0002-0000-0000-00003B000000}">
      <formula1>$K$21:$K$23</formula1>
    </dataValidation>
    <dataValidation type="list" allowBlank="1" showInputMessage="1" showErrorMessage="1" sqref="K893:K899 K93:K97" xr:uid="{00000000-0002-0000-0000-00003C000000}">
      <formula1>$K$18:$K$20</formula1>
    </dataValidation>
    <dataValidation type="list" allowBlank="1" showInputMessage="1" showErrorMessage="1" sqref="J898:J899 J895:J896 J93:J94" xr:uid="{00000000-0002-0000-0000-00003D000000}">
      <formula1>$J$18:$J$22</formula1>
    </dataValidation>
    <dataValidation type="list" allowBlank="1" showInputMessage="1" showErrorMessage="1" sqref="K511" xr:uid="{00000000-0002-0000-0000-00003E000000}">
      <formula1>$K$12:$K$14</formula1>
    </dataValidation>
    <dataValidation type="list" allowBlank="1" showInputMessage="1" showErrorMessage="1" sqref="K512" xr:uid="{00000000-0002-0000-0000-00003F000000}">
      <formula1>$K$9:$K$10</formula1>
    </dataValidation>
    <dataValidation allowBlank="1" showDropDown="1" showInputMessage="1" showErrorMessage="1" sqref="J89" xr:uid="{00000000-0002-0000-0000-000040000000}"/>
    <dataValidation type="list" allowBlank="1" showInputMessage="1" showErrorMessage="1" sqref="K513:K514 K856 K854 K874:K876 K523:K524 K756 K885:K888" xr:uid="{00000000-0002-0000-0000-000041000000}">
      <formula1>$K$15:$K$17</formula1>
    </dataValidation>
    <dataValidation type="list" allowBlank="1" showInputMessage="1" showErrorMessage="1" sqref="J874 J856" xr:uid="{00000000-0002-0000-0000-000042000000}">
      <formula1>$J$15:$J$19</formula1>
    </dataValidation>
    <dataValidation type="list" allowBlank="1" showInputMessage="1" showErrorMessage="1" sqref="K515:K522 K757:K826" xr:uid="{00000000-0002-0000-0000-000043000000}">
      <formula1>$K$25:$K$27</formula1>
    </dataValidation>
    <dataValidation type="list" allowBlank="1" showInputMessage="1" showErrorMessage="1" sqref="J515:J519 J757 J759:J771 J787:J792" xr:uid="{00000000-0002-0000-0000-000044000000}">
      <formula1>$J$25:$J$29</formula1>
    </dataValidation>
    <dataValidation type="list" allowBlank="1" showInputMessage="1" showErrorMessage="1" sqref="K525:K528 K748:K753" xr:uid="{00000000-0002-0000-0000-000045000000}">
      <formula1>$K$17:$K$19</formula1>
    </dataValidation>
    <dataValidation type="list" allowBlank="1" showInputMessage="1" showErrorMessage="1" sqref="J525 J748:J749 J751 J753" xr:uid="{00000000-0002-0000-0000-000046000000}">
      <formula1>$J$17:$J$21</formula1>
    </dataValidation>
    <dataValidation type="list" allowBlank="1" showInputMessage="1" showErrorMessage="1" sqref="K534:K545 K900:K916 K871:K873" xr:uid="{00000000-0002-0000-0000-000047000000}">
      <formula1>$K$28:$K$30</formula1>
    </dataValidation>
    <dataValidation type="list" allowBlank="1" showInputMessage="1" showErrorMessage="1" sqref="J873 J871 J900 J902:J903 J905:J907 J909:J915" xr:uid="{00000000-0002-0000-0000-000048000000}">
      <formula1>$J$28:$J$32</formula1>
    </dataValidation>
    <dataValidation type="list" allowBlank="1" showInputMessage="1" showErrorMessage="1" sqref="J580 J593 J588" xr:uid="{00000000-0002-0000-0000-000049000000}">
      <formula1>$J$66:$J$70</formula1>
    </dataValidation>
    <dataValidation type="list" allowBlank="1" showInputMessage="1" showErrorMessage="1" sqref="K577:K600" xr:uid="{00000000-0002-0000-0000-00004A000000}">
      <formula1>$K$66:$K$68</formula1>
    </dataValidation>
    <dataValidation type="list" allowBlank="1" showInputMessage="1" showErrorMessage="1" sqref="K740:K744 K917:K919 K883:K884 K827:K830" xr:uid="{00000000-0002-0000-0000-00004B000000}">
      <formula1>$K$14:$K$16</formula1>
    </dataValidation>
    <dataValidation type="list" allowBlank="1" showInputMessage="1" showErrorMessage="1" sqref="J917 J828:J830 J740 J742:J744" xr:uid="{00000000-0002-0000-0000-00004C000000}">
      <formula1>$J$14:$J$18</formula1>
    </dataValidation>
    <dataValidation type="list" allowBlank="1" showInputMessage="1" showErrorMessage="1" sqref="J745" xr:uid="{00000000-0002-0000-0000-00004D000000}">
      <formula1>$J$13:$J$17</formula1>
    </dataValidation>
    <dataValidation type="list" allowBlank="1" showInputMessage="1" showErrorMessage="1" sqref="K745" xr:uid="{00000000-0002-0000-0000-00004E000000}">
      <formula1>$K$13:$K$15</formula1>
    </dataValidation>
    <dataValidation type="list" allowBlank="1" showInputMessage="1" showErrorMessage="1" sqref="K754:K755" xr:uid="{00000000-0002-0000-0000-00004F000000}">
      <formula1>$K$15:$K$15</formula1>
    </dataValidation>
    <dataValidation type="list" allowBlank="1" showInputMessage="1" showErrorMessage="1" sqref="J880" xr:uid="{00000000-0002-0000-0000-000050000000}">
      <formula1>$J$16:$J$20</formula1>
    </dataValidation>
    <dataValidation type="list" allowBlank="1" showInputMessage="1" showErrorMessage="1" sqref="K880:K881" xr:uid="{00000000-0002-0000-0000-000051000000}">
      <formula1>$K$16:$K$18</formula1>
    </dataValidation>
    <dataValidation type="list" allowBlank="1" showInputMessage="1" showErrorMessage="1" sqref="K879" xr:uid="{00000000-0002-0000-0000-000052000000}">
      <formula1>$K$20:$K$22</formula1>
    </dataValidation>
    <dataValidation type="list" allowBlank="1" showInputMessage="1" showErrorMessage="1" sqref="K877:K878" xr:uid="{00000000-0002-0000-0000-000053000000}">
      <formula1>$K$10:$K$11</formula1>
    </dataValidation>
    <dataValidation type="list" allowBlank="1" showInputMessage="1" showErrorMessage="1" sqref="K849:K853" xr:uid="{00000000-0002-0000-0000-000054000000}">
      <formula1>$K$72:$K$74</formula1>
    </dataValidation>
    <dataValidation type="list" allowBlank="1" showInputMessage="1" showErrorMessage="1" sqref="K831:K848" xr:uid="{00000000-0002-0000-0000-000055000000}">
      <formula1>$K$13:$K$19</formula1>
    </dataValidation>
    <dataValidation type="list" allowBlank="1" showInputMessage="1" showErrorMessage="1" sqref="K98:K105" xr:uid="{00000000-0002-0000-0000-000056000000}">
      <formula1>$K$659:$K$661</formula1>
    </dataValidation>
  </dataValidations>
  <hyperlinks>
    <hyperlink ref="G484" r:id="rId1" display="入会金@20,000会費@48,000" xr:uid="{00000000-0004-0000-0000-000000000000}"/>
  </hyperlinks>
  <printOptions horizontalCentered="1"/>
  <pageMargins left="0.39370078740157483" right="0.39370078740157483" top="0.39370078740157483" bottom="0.39370078740157483" header="0.19685039370078741" footer="0.19685039370078741"/>
  <pageSetup paperSize="9" scale="76" fitToHeight="0" orientation="landscape" r:id="rId2"/>
  <headerFooter>
    <oddFooter>&amp;C- &amp;P -</oddFooter>
  </headerFooter>
  <drawing r:id="rId3"/>
</worksheet>
</file>

<file path=customXml/_rels/item1.xml.rels><?xml version="1.0" encoding="UTF-8" standalone="yes"?><Relationships xmlns="http://schemas.openxmlformats.org/package/2006/relationships"><Relationship Id="rId1" Target="itemProps1.xml" Type="http://schemas.openxmlformats.org/officeDocument/2006/relationships/customXmlProps"/></Relationships>
</file>

<file path=customXml/_rels/item2.xml.rels><?xml version="1.0" encoding="UTF-8" standalone="yes"?><Relationships xmlns="http://schemas.openxmlformats.org/package/2006/relationships"><Relationship Id="rId1" Target="itemProps2.xml" Type="http://schemas.openxmlformats.org/officeDocument/2006/relationships/customXmlProps"/></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8A5BAE6181123642A46B516BE6499145" ma:contentTypeVersion="4" ma:contentTypeDescription="新しいドキュメントを作成します。" ma:contentTypeScope="" ma:versionID="916e4553ef2268d1f7612e18c809543c">
  <xsd:schema xmlns:xsd="http://www.w3.org/2001/XMLSchema" xmlns:xs="http://www.w3.org/2001/XMLSchema" xmlns:p="http://schemas.microsoft.com/office/2006/metadata/properties" xmlns:ns2="f6efca0e-cf46-4c5c-8053-fdbcbd73c299" targetNamespace="http://schemas.microsoft.com/office/2006/metadata/properties" ma:root="true" ma:fieldsID="40df95a941ab043f4aa3b5928d2f5737" ns2:_="">
    <xsd:import namespace="f6efca0e-cf46-4c5c-8053-fdbcbd73c299"/>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6efca0e-cf46-4c5c-8053-fdbcbd73c29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B72F5A3-0496-4A39-8FE4-469B4A950ED3}"/>
</file>

<file path=customXml/itemProps2.xml><?xml version="1.0" encoding="utf-8"?>
<ds:datastoreItem xmlns:ds="http://schemas.openxmlformats.org/officeDocument/2006/customXml" ds:itemID="{634BAB91-9625-4E09-AC4D-08597A11BA60}"/>
</file>

<file path=docProps/app.xml><?xml version="1.0" encoding="utf-8"?>
<Properties xmlns="http://schemas.openxmlformats.org/officeDocument/2006/extended-properties" xmlns:vt="http://schemas.openxmlformats.org/officeDocument/2006/docPropsVTypes">
  <HyperlinkBase/>
</Properties>
</file>

<file path=docProps/core.xml><?xml version="1.0" encoding="utf-8"?>
<cp:coreProperties xmlns:cp="http://schemas.openxmlformats.org/package/2006/metadata/core-properties" xmlns:dc="http://purl.org/dc/elements/1.1/" xmlns:dcterms="http://purl.org/dc/terms/" xmlns:xsi="http://www.w3.org/2001/XMLSchema-instance"/>
</file>