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updateLinks="neve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CD09DC45-EFA1-4B75-8C7D-B96EC00A3EB8}" xr6:coauthVersionLast="36" xr6:coauthVersionMax="36" xr10:uidLastSave="{00000000-0000-0000-0000-000000000000}"/>
  <bookViews>
    <workbookView xWindow="1440" yWindow="120" windowWidth="18312" windowHeight="11652" xr2:uid="{00000000-000D-0000-FFFF-FFFF00000000}"/>
  </bookViews>
  <sheets>
    <sheet name="様式6-4" sheetId="8" r:id="rId1"/>
  </sheets>
  <externalReferences>
    <externalReference r:id="rId2"/>
  </externalReferences>
  <definedNames>
    <definedName name="_xlnm._FilterDatabase" localSheetId="0" hidden="1">'様式6-4'!$A$4:$R$210</definedName>
    <definedName name="_xlnm.Print_Area" localSheetId="0">'様式6-4'!$A$1:$Q$210</definedName>
  </definedNames>
  <calcPr calcId="191029"/>
</workbook>
</file>

<file path=xl/calcChain.xml><?xml version="1.0" encoding="utf-8"?>
<calcChain xmlns="http://schemas.openxmlformats.org/spreadsheetml/2006/main">
  <c r="J168" i="8" l="1"/>
  <c r="J167" i="8"/>
  <c r="J166" i="8"/>
  <c r="J165" i="8"/>
  <c r="J164" i="8"/>
  <c r="J163" i="8"/>
  <c r="J162" i="8"/>
  <c r="J161" i="8"/>
  <c r="J160" i="8"/>
  <c r="J159" i="8"/>
  <c r="J158" i="8"/>
  <c r="J157" i="8"/>
  <c r="J156" i="8"/>
  <c r="J155" i="8"/>
  <c r="J154" i="8"/>
  <c r="J153" i="8"/>
  <c r="J152" i="8"/>
  <c r="J151" i="8"/>
  <c r="J150" i="8"/>
  <c r="J149" i="8"/>
  <c r="J148" i="8"/>
  <c r="J147" i="8"/>
  <c r="J146" i="8"/>
  <c r="J145" i="8"/>
  <c r="J144" i="8"/>
  <c r="J143" i="8"/>
  <c r="J142" i="8"/>
  <c r="J141" i="8"/>
  <c r="J140" i="8"/>
  <c r="J139" i="8"/>
  <c r="J138" i="8"/>
  <c r="J137" i="8"/>
  <c r="J136" i="8"/>
  <c r="J135" i="8"/>
  <c r="J134" i="8"/>
  <c r="J133" i="8"/>
  <c r="J132" i="8"/>
  <c r="J131" i="8"/>
  <c r="J130" i="8"/>
  <c r="J129" i="8"/>
  <c r="J128" i="8"/>
  <c r="J127" i="8"/>
  <c r="J126" i="8"/>
  <c r="J125" i="8"/>
  <c r="J124" i="8"/>
  <c r="J123" i="8"/>
  <c r="J122" i="8"/>
  <c r="J121" i="8"/>
  <c r="J120" i="8"/>
  <c r="J119" i="8"/>
  <c r="J118" i="8"/>
  <c r="J117" i="8"/>
  <c r="J208" i="8" l="1"/>
  <c r="J207" i="8"/>
  <c r="J206" i="8"/>
  <c r="J205" i="8"/>
  <c r="J204" i="8"/>
  <c r="J203" i="8"/>
  <c r="J202" i="8"/>
  <c r="J201" i="8"/>
  <c r="J199" i="8"/>
  <c r="J198" i="8"/>
  <c r="J197" i="8"/>
  <c r="J196" i="8"/>
  <c r="J195" i="8"/>
  <c r="J194" i="8"/>
  <c r="J193" i="8"/>
  <c r="J192" i="8"/>
  <c r="J191" i="8"/>
  <c r="J97" i="8"/>
  <c r="J96" i="8"/>
  <c r="J95" i="8"/>
  <c r="J94" i="8"/>
  <c r="J92" i="8"/>
  <c r="J90" i="8"/>
  <c r="J87" i="8"/>
  <c r="J81" i="8"/>
  <c r="J80" i="8"/>
  <c r="J79" i="8"/>
  <c r="J78" i="8"/>
  <c r="J77" i="8"/>
  <c r="J76" i="8"/>
  <c r="J75" i="8"/>
  <c r="J74" i="8"/>
  <c r="J71" i="8"/>
  <c r="J68" i="8"/>
  <c r="J67" i="8"/>
  <c r="J66" i="8"/>
  <c r="J10" i="8"/>
  <c r="J9" i="8"/>
</calcChain>
</file>

<file path=xl/sharedStrings.xml><?xml version="1.0" encoding="utf-8"?>
<sst xmlns="http://schemas.openxmlformats.org/spreadsheetml/2006/main" count="2252" uniqueCount="875">
  <si>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</si>
  <si>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</si>
  <si>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</si>
  <si>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</si>
  <si>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</si>
  <si>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</si>
  <si>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</si>
  <si>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</si>
  <si>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</si>
  <si>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</si>
  <si>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</si>
  <si>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</si>
  <si>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</si>
  <si>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</si>
  <si>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</si>
  <si>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</si>
  <si>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</si>
  <si>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</si>
  <si>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</si>
  <si>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</si>
  <si>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</si>
  <si>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</si>
  <si>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</si>
  <si>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</si>
  <si>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</si>
  <si>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</si>
  <si>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内閣府</t>
    <rPh sb="0" eb="3">
      <t>ナイカクフ</t>
    </rPh>
    <phoneticPr fontId="1"/>
  </si>
  <si>
    <t>－</t>
    <phoneticPr fontId="1"/>
  </si>
  <si>
    <t>国土交通省</t>
    <rPh sb="0" eb="5">
      <t>コクドコウツウショウ</t>
    </rPh>
    <phoneticPr fontId="1"/>
  </si>
  <si>
    <t>公財</t>
    <rPh sb="0" eb="1">
      <t>コウ</t>
    </rPh>
    <rPh sb="1" eb="2">
      <t>ザイ</t>
    </rPh>
    <phoneticPr fontId="9"/>
  </si>
  <si>
    <t>公社</t>
    <rPh sb="0" eb="2">
      <t>コウシャ</t>
    </rPh>
    <phoneticPr fontId="12"/>
  </si>
  <si>
    <t>公社</t>
    <rPh sb="0" eb="2">
      <t>コウシャ</t>
    </rPh>
    <phoneticPr fontId="13"/>
  </si>
  <si>
    <t>-</t>
  </si>
  <si>
    <t>防衛省</t>
    <rPh sb="0" eb="2">
      <t>ボウエイ</t>
    </rPh>
    <rPh sb="2" eb="3">
      <t>ショウ</t>
    </rPh>
    <phoneticPr fontId="1"/>
  </si>
  <si>
    <t>国認定</t>
    <rPh sb="0" eb="1">
      <t>クニ</t>
    </rPh>
    <rPh sb="1" eb="3">
      <t>ニンテイ</t>
    </rPh>
    <phoneticPr fontId="9"/>
  </si>
  <si>
    <t>有</t>
  </si>
  <si>
    <t>国認定</t>
    <rPh sb="0" eb="1">
      <t>クニ</t>
    </rPh>
    <rPh sb="1" eb="3">
      <t>ニンテイ</t>
    </rPh>
    <phoneticPr fontId="18"/>
  </si>
  <si>
    <t>国認定</t>
    <rPh sb="0" eb="1">
      <t>クニ</t>
    </rPh>
    <rPh sb="1" eb="3">
      <t>ニンテイ</t>
    </rPh>
    <phoneticPr fontId="13"/>
  </si>
  <si>
    <t>無</t>
  </si>
  <si>
    <t>国認定</t>
    <rPh sb="0" eb="1">
      <t>クニ</t>
    </rPh>
    <rPh sb="1" eb="3">
      <t>ニンテイ</t>
    </rPh>
    <phoneticPr fontId="12"/>
  </si>
  <si>
    <t>公社</t>
    <rPh sb="0" eb="2">
      <t>コウシャ</t>
    </rPh>
    <phoneticPr fontId="9"/>
  </si>
  <si>
    <t>宮内庁</t>
    <rPh sb="0" eb="3">
      <t>クナイチョウ</t>
    </rPh>
    <phoneticPr fontId="1"/>
  </si>
  <si>
    <t>（非公表）</t>
    <rPh sb="1" eb="4">
      <t>ヒコウヒョウ</t>
    </rPh>
    <phoneticPr fontId="1"/>
  </si>
  <si>
    <t>-</t>
    <phoneticPr fontId="1"/>
  </si>
  <si>
    <t>内閣府</t>
    <rPh sb="0" eb="2">
      <t>ナイカク</t>
    </rPh>
    <rPh sb="2" eb="3">
      <t>フ</t>
    </rPh>
    <phoneticPr fontId="1"/>
  </si>
  <si>
    <t>消費者庁</t>
    <rPh sb="0" eb="3">
      <t>ショウヒシャ</t>
    </rPh>
    <rPh sb="3" eb="4">
      <t>チョウ</t>
    </rPh>
    <phoneticPr fontId="1"/>
  </si>
  <si>
    <t>支出負担行為担当官
消費者庁総務課長　　植田　広信
東京都千代田区霞が関3-1-1</t>
    <rPh sb="20" eb="22">
      <t>ウエダ</t>
    </rPh>
    <rPh sb="23" eb="25">
      <t>ヒロノブ</t>
    </rPh>
    <phoneticPr fontId="1"/>
  </si>
  <si>
    <t>公社</t>
  </si>
  <si>
    <t>文部科学省</t>
    <phoneticPr fontId="1"/>
  </si>
  <si>
    <t>公財</t>
  </si>
  <si>
    <t>研究開発局開発企画課長　永井　雅規
東京都千代田区霞が関３－２－２</t>
    <phoneticPr fontId="1"/>
  </si>
  <si>
    <t>文化庁次長　杉浦　久弘
東京都千代田区霞が関３－２－２</t>
    <phoneticPr fontId="1"/>
  </si>
  <si>
    <t>文部科学省</t>
    <rPh sb="0" eb="2">
      <t>モンブ</t>
    </rPh>
    <rPh sb="2" eb="5">
      <t>カガクショウ</t>
    </rPh>
    <phoneticPr fontId="1"/>
  </si>
  <si>
    <t>文化庁次長　杉浦　久弘
東京都千代田区霞が関３－２－２</t>
  </si>
  <si>
    <t>公益財団法人ユニジャパン
東京都中央区築地４丁目１番１号</t>
    <phoneticPr fontId="1"/>
  </si>
  <si>
    <t>公益財団法人日本博物館協会
東京都台東区上野公園１２番５２号</t>
    <phoneticPr fontId="1"/>
  </si>
  <si>
    <t>厚生労働省</t>
    <rPh sb="0" eb="2">
      <t>コウセイ</t>
    </rPh>
    <rPh sb="2" eb="5">
      <t>ロウドウショウ</t>
    </rPh>
    <phoneticPr fontId="1"/>
  </si>
  <si>
    <t>支出負担行為担当官
厚生労働省労働基準局
労災管理課長　山田　敏充
東京都千代田区霞が関1-2-2</t>
  </si>
  <si>
    <t>6010005018634</t>
  </si>
  <si>
    <t xml:space="preserve">公益社団法人産業安全技術協会
埼玉県狭山市広瀬台２丁目１６番２６号 </t>
  </si>
  <si>
    <t>1030005004315</t>
  </si>
  <si>
    <t>支出負担行為担当官
厚生労働省健康局長
正林　督章
東京都千代田区霞が関1-2-2</t>
  </si>
  <si>
    <t>支出負担行為担当官
鳥取労働局総務部長
髙橋　仁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タカハシ</t>
    </rPh>
    <rPh sb="23" eb="24">
      <t>ジン</t>
    </rPh>
    <rPh sb="25" eb="28">
      <t>トットリシ</t>
    </rPh>
    <rPh sb="28" eb="30">
      <t>トミヤス</t>
    </rPh>
    <rPh sb="31" eb="33">
      <t>チョウメ</t>
    </rPh>
    <phoneticPr fontId="1"/>
  </si>
  <si>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
  </si>
  <si>
    <t>6270005004848</t>
  </si>
  <si>
    <t>支出負担行為担当官福岡労働局総務部長
島田　博和
福岡市博多区博多駅東2-11-1</t>
    <rPh sb="0" eb="9">
      <t>シシュツフタンコウイタントウカン</t>
    </rPh>
    <rPh sb="9" eb="11">
      <t>フクオカ</t>
    </rPh>
    <rPh sb="11" eb="13">
      <t>ロウドウ</t>
    </rPh>
    <rPh sb="13" eb="14">
      <t>キョク</t>
    </rPh>
    <rPh sb="14" eb="16">
      <t>ソウム</t>
    </rPh>
    <rPh sb="16" eb="18">
      <t>ブチョウ</t>
    </rPh>
    <rPh sb="19" eb="21">
      <t>シマダ</t>
    </rPh>
    <rPh sb="22" eb="24">
      <t>ヒロカズ</t>
    </rPh>
    <rPh sb="25" eb="28">
      <t>フクオカシ</t>
    </rPh>
    <rPh sb="28" eb="31">
      <t>ハカタク</t>
    </rPh>
    <rPh sb="31" eb="34">
      <t>ハカタエキ</t>
    </rPh>
    <rPh sb="34" eb="35">
      <t>ヒガシ</t>
    </rPh>
    <phoneticPr fontId="1"/>
  </si>
  <si>
    <t>支出負担行為担当官
厚生労働省老健局長
土生　栄二
東京都千代田区霞が関1-2-2</t>
  </si>
  <si>
    <t>9011105004959</t>
  </si>
  <si>
    <t>公財</t>
    <rPh sb="0" eb="1">
      <t>コウ</t>
    </rPh>
    <rPh sb="1" eb="2">
      <t>ザイ</t>
    </rPh>
    <phoneticPr fontId="6"/>
  </si>
  <si>
    <t>農林水産省</t>
    <rPh sb="0" eb="2">
      <t>ノウリン</t>
    </rPh>
    <rPh sb="2" eb="5">
      <t>スイサンショウ</t>
    </rPh>
    <phoneticPr fontId="1"/>
  </si>
  <si>
    <t>支出負担行為担当官農林水産省大臣官房参事官（経理）秋葉一彦
東京都千代田区霞が関1-2-1</t>
    <phoneticPr fontId="1"/>
  </si>
  <si>
    <t>支出負担行為担当官水産庁長官山口英彰
東京都千代田区霞が関1-2-1</t>
    <rPh sb="0" eb="2">
      <t>シシュツ</t>
    </rPh>
    <rPh sb="2" eb="4">
      <t>フタン</t>
    </rPh>
    <rPh sb="4" eb="6">
      <t>コウイ</t>
    </rPh>
    <rPh sb="6" eb="9">
      <t>タントウカン</t>
    </rPh>
    <rPh sb="9" eb="12">
      <t>スイサンチョウ</t>
    </rPh>
    <rPh sb="12" eb="14">
      <t>チョウカン</t>
    </rPh>
    <rPh sb="14" eb="16">
      <t>ヤマグチ</t>
    </rPh>
    <rPh sb="16" eb="18">
      <t>エイショウ</t>
    </rPh>
    <phoneticPr fontId="22"/>
  </si>
  <si>
    <t>公益財団法人海洋生物環境研究所
東京都新宿区山吹町347</t>
    <phoneticPr fontId="1"/>
  </si>
  <si>
    <t>令和４年度においても、引き続き、事業の分析業務と分析結果の集計業務の契約を2本に分け、高度な専門的設備と知見を必要とする分析業務は随意契約（公募）により、単純作業である集計業務については一般競争入札により契約をすることにより、競争性・透明性の確保を図った。</t>
    <phoneticPr fontId="1"/>
  </si>
  <si>
    <t>国認定</t>
    <rPh sb="0" eb="3">
      <t>クニニンテイ</t>
    </rPh>
    <phoneticPr fontId="3"/>
  </si>
  <si>
    <t>支出負担行為担当官農林水産省大臣官房参事官（経理）石田大喜
東京都千代田区霞が関1-2-1</t>
    <phoneticPr fontId="1"/>
  </si>
  <si>
    <t>公益財団法人流通経済研究所
東京都千代田区九段南4-8-21</t>
    <phoneticPr fontId="1"/>
  </si>
  <si>
    <t>経済産業省</t>
    <rPh sb="0" eb="2">
      <t>ケイザイ</t>
    </rPh>
    <rPh sb="2" eb="5">
      <t>サンギョウショウ</t>
    </rPh>
    <phoneticPr fontId="1"/>
  </si>
  <si>
    <t xml:space="preserve">龍崎　孝嗣　資源エネルギー庁長官官房総務課長　  </t>
    <rPh sb="6" eb="8">
      <t>シゲン</t>
    </rPh>
    <rPh sb="13" eb="14">
      <t>チョウ</t>
    </rPh>
    <rPh sb="14" eb="16">
      <t>チョウカン</t>
    </rPh>
    <rPh sb="16" eb="18">
      <t>カンボウ</t>
    </rPh>
    <rPh sb="18" eb="20">
      <t>ソウム</t>
    </rPh>
    <rPh sb="20" eb="22">
      <t>カチョウ</t>
    </rPh>
    <phoneticPr fontId="23"/>
  </si>
  <si>
    <t>公財</t>
    <phoneticPr fontId="23"/>
  </si>
  <si>
    <t>経済産業省大臣官房会計課長　横島　直彦　</t>
    <rPh sb="0" eb="2">
      <t>ケイザイ</t>
    </rPh>
    <rPh sb="2" eb="5">
      <t>サンギョウショウ</t>
    </rPh>
    <rPh sb="5" eb="7">
      <t>ダイジン</t>
    </rPh>
    <rPh sb="7" eb="9">
      <t>カンボウ</t>
    </rPh>
    <rPh sb="9" eb="12">
      <t>カイケイカ</t>
    </rPh>
    <rPh sb="12" eb="13">
      <t>チョウ</t>
    </rPh>
    <phoneticPr fontId="23"/>
  </si>
  <si>
    <t>支出負担行為担当官
不動産・建設経済局長　青木　由行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アオキ</t>
    </rPh>
    <rPh sb="24" eb="26">
      <t>ヨシユキ</t>
    </rPh>
    <phoneticPr fontId="9"/>
  </si>
  <si>
    <t>公財</t>
    <rPh sb="0" eb="1">
      <t>コウ</t>
    </rPh>
    <rPh sb="1" eb="2">
      <t>ザイ</t>
    </rPh>
    <phoneticPr fontId="12"/>
  </si>
  <si>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12"/>
  </si>
  <si>
    <t>支出負担行為担当官
国土交通省大臣官房会計課長
大沼　俊之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11"/>
  </si>
  <si>
    <t>環境省</t>
    <rPh sb="0" eb="3">
      <t>カンキョウショウ</t>
    </rPh>
    <phoneticPr fontId="1"/>
  </si>
  <si>
    <t>分任支出負担行為担当官北海道地方環境事務所釧路自然環境事務所長　田邉　仁北海道釧路市幸町１０－３釧路地方合同庁舎４階</t>
  </si>
  <si>
    <t>支出負担行為担当官環境省大臣官房会計課長　小森 繁東京都千代田区霞が関１－２－２</t>
  </si>
  <si>
    <t>支出負担行為担当官環境省大臣官房会計課長 大熊　一寛東京都千代田区霞が関１－２－２</t>
  </si>
  <si>
    <t>公益財団法人地球環境戦略研究機関神奈川県三浦郡葉山町上山口2108-11</t>
  </si>
  <si>
    <t>公益財団法人地球環境戦略研究機関神奈川県三浦郡葉山町上山口２１０８番地１１</t>
  </si>
  <si>
    <t xml:space="preserve">公益財団法人地球環境戦略研究機関神奈川県三浦郡葉山町上山口２１０８番地１１ </t>
  </si>
  <si>
    <t>支出負担行為担当官　環境省地球環境局長　小野　洋東京都千代田区霞が関1-2-2</t>
  </si>
  <si>
    <t>公益財団法人地球環境戦略研究機関神奈川県三浦郡葉山町上山口２１０８－１１</t>
  </si>
  <si>
    <t>支出負担行為担当官環境省大臣官房会計課長　大熊　一寛東京都千代田区霞が関１－２－２</t>
  </si>
  <si>
    <t>支出負担行為担当官
原子力規制委員会原子力規制庁
長官官房参事官　伊藤　隆行
東京都港区六本木１－９－９</t>
    <rPh sb="33" eb="35">
      <t>イトウ</t>
    </rPh>
    <rPh sb="36" eb="38">
      <t>タカユキ</t>
    </rPh>
    <rPh sb="39" eb="40">
      <t>タカシ</t>
    </rPh>
    <rPh sb="41" eb="44">
      <t>トウキョウト</t>
    </rPh>
    <rPh sb="44" eb="46">
      <t>ミナトク</t>
    </rPh>
    <rPh sb="46" eb="49">
      <t>ロッポンギ</t>
    </rPh>
    <phoneticPr fontId="1"/>
  </si>
  <si>
    <t>公益財団法人
原子力安全研究協会
東京都港区新橋５－１８－７</t>
    <phoneticPr fontId="1"/>
  </si>
  <si>
    <t>公益財団法人
日本分析センター
千葉県千葉市稲毛区山王町295番地の3</t>
    <phoneticPr fontId="1"/>
  </si>
  <si>
    <t>公益財団法人
海洋生物環境研究所
東京都新宿区山吹町347番地藤和江戸川橋ﾋﾞﾙ７階</t>
    <phoneticPr fontId="1"/>
  </si>
  <si>
    <t>単価契約</t>
    <rPh sb="0" eb="2">
      <t>タンカ</t>
    </rPh>
    <rPh sb="2" eb="4">
      <t>ケイヤク</t>
    </rPh>
    <phoneticPr fontId="1"/>
  </si>
  <si>
    <t>－</t>
  </si>
  <si>
    <t>京都仙洞御所ほか管理補助業務</t>
    <rPh sb="0" eb="2">
      <t>キョウト</t>
    </rPh>
    <rPh sb="2" eb="6">
      <t>セントウゴショ</t>
    </rPh>
    <rPh sb="8" eb="14">
      <t>カンリホジョギョウム</t>
    </rPh>
    <phoneticPr fontId="1"/>
  </si>
  <si>
    <t>分任支出負担行為担当官
宮内庁京都事務所長　石原　秀樹
京都府京都市上京区京都御苑３</t>
    <phoneticPr fontId="1"/>
  </si>
  <si>
    <t>公益財団法人菊葉文化協会
東京都千代田区千代田１－１</t>
    <rPh sb="0" eb="2">
      <t>コウエキ</t>
    </rPh>
    <rPh sb="2" eb="6">
      <t>ザイダンホウジン</t>
    </rPh>
    <rPh sb="6" eb="8">
      <t>キクヨウ</t>
    </rPh>
    <rPh sb="8" eb="10">
      <t>ブンカ</t>
    </rPh>
    <rPh sb="10" eb="12">
      <t>キョウカイ</t>
    </rPh>
    <rPh sb="13" eb="16">
      <t>トウキョウト</t>
    </rPh>
    <rPh sb="16" eb="20">
      <t>チヨダク</t>
    </rPh>
    <rPh sb="20" eb="23">
      <t>チヨダ</t>
    </rPh>
    <phoneticPr fontId="1"/>
  </si>
  <si>
    <t>当該者以外の履行可能な者の有無を確認する公募を実施したところ，応募者がいなかったため。
（会計法第２９条の３第４項）</t>
    <phoneticPr fontId="1"/>
  </si>
  <si>
    <t>単価契約
（契約金額18,829,294円）</t>
    <rPh sb="0" eb="2">
      <t>タンカ</t>
    </rPh>
    <rPh sb="2" eb="4">
      <t>ケイヤク</t>
    </rPh>
    <rPh sb="6" eb="8">
      <t>ケイヤク</t>
    </rPh>
    <rPh sb="8" eb="10">
      <t>キンガク</t>
    </rPh>
    <rPh sb="20" eb="21">
      <t>エン</t>
    </rPh>
    <phoneticPr fontId="1"/>
  </si>
  <si>
    <t>支出先の選定に当たっては、十分な公示期間を確保した上で公募を実施しており、その妥当性や競争性を確保している。</t>
    <rPh sb="0" eb="3">
      <t>シシュツサキ</t>
    </rPh>
    <rPh sb="4" eb="6">
      <t>センテイ</t>
    </rPh>
    <rPh sb="7" eb="8">
      <t>ア</t>
    </rPh>
    <rPh sb="13" eb="15">
      <t>ジュウブン</t>
    </rPh>
    <rPh sb="16" eb="18">
      <t>コウジ</t>
    </rPh>
    <rPh sb="18" eb="20">
      <t>キカン</t>
    </rPh>
    <rPh sb="21" eb="23">
      <t>カクホ</t>
    </rPh>
    <rPh sb="25" eb="26">
      <t>ウエ</t>
    </rPh>
    <rPh sb="27" eb="29">
      <t>コウボ</t>
    </rPh>
    <rPh sb="30" eb="32">
      <t>ジッシ</t>
    </rPh>
    <rPh sb="39" eb="42">
      <t>ダトウセイ</t>
    </rPh>
    <rPh sb="43" eb="46">
      <t>キョウソウセイ</t>
    </rPh>
    <rPh sb="47" eb="49">
      <t>カクホ</t>
    </rPh>
    <phoneticPr fontId="1"/>
  </si>
  <si>
    <t>令和３年度沖縄県産黒糖需要拡大・安定供給体制確立実証事業</t>
  </si>
  <si>
    <t>支出負担行為担当官沖縄総合事務局総務部長
荻堂　信代
沖縄県那覇市おもろまち２－１－１</t>
    <rPh sb="21" eb="23">
      <t>オギドウ</t>
    </rPh>
    <rPh sb="24" eb="26">
      <t>ノブヨ</t>
    </rPh>
    <phoneticPr fontId="18"/>
  </si>
  <si>
    <t>公益財団法人流通経済研究所
東京都千代田区九段南４－８－２１　山脇ビル１０階</t>
  </si>
  <si>
    <t>会計法第29条の3第4項
本事業は、企画提案を募集し、提案内容について技術審査委員会において審査したところ、当該事業者が選定することとされているため。</t>
    <rPh sb="35" eb="37">
      <t>ギジュツ</t>
    </rPh>
    <rPh sb="37" eb="39">
      <t>シンサ</t>
    </rPh>
    <phoneticPr fontId="18"/>
  </si>
  <si>
    <t>　本事業は、沖縄県産黒糖の需要拡大及び安定供給体制を構築するための事業である。
　公募を行い、提案内容について審査委員会において審査し、当該事業者が選定された。
　複数者からの企画提案があり競争性は確保されている</t>
    <rPh sb="33" eb="35">
      <t>ジギョウ</t>
    </rPh>
    <phoneticPr fontId="1"/>
  </si>
  <si>
    <t>令和３年度道路情報に関する業務</t>
    <rPh sb="0" eb="2">
      <t>レイワ</t>
    </rPh>
    <phoneticPr fontId="1"/>
  </si>
  <si>
    <t>支出負担行為担当官沖縄総合事務局開発建設部長　中島　洋
沖縄県那覇市おもろまち２－１－１</t>
    <rPh sb="23" eb="25">
      <t>ナカジマ</t>
    </rPh>
    <rPh sb="26" eb="27">
      <t>ヒロシ</t>
    </rPh>
    <rPh sb="28" eb="31">
      <t>オキナワケン</t>
    </rPh>
    <rPh sb="31" eb="34">
      <t>ナハシ</t>
    </rPh>
    <phoneticPr fontId="21"/>
  </si>
  <si>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</si>
  <si>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道路交通情報に関する業務については、道路利用者等に道路交通情報を提供するために必要な業務であり、削除すると道路交通情報提供に大きな支障となる。（公財）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phoneticPr fontId="1"/>
  </si>
  <si>
    <t>警察庁</t>
    <rPh sb="0" eb="3">
      <t>ケイサツチョウ</t>
    </rPh>
    <phoneticPr fontId="1"/>
  </si>
  <si>
    <t>自動運転車に係る事故原因の究明に関する研究</t>
    <phoneticPr fontId="1"/>
  </si>
  <si>
    <t>支出負担行為担当官
警察庁長官官房会計課理事官
貝沼　諭
警察庁
東京都千代田区霞が関２－１－２</t>
    <rPh sb="0" eb="2">
      <t>シシュツ</t>
    </rPh>
    <rPh sb="2" eb="4">
      <t>フタン</t>
    </rPh>
    <rPh sb="4" eb="6">
      <t>コウイ</t>
    </rPh>
    <rPh sb="6" eb="9">
      <t>タントウカン</t>
    </rPh>
    <rPh sb="24" eb="26">
      <t>カイヌマ</t>
    </rPh>
    <rPh sb="27" eb="28">
      <t>サト</t>
    </rPh>
    <phoneticPr fontId="1"/>
  </si>
  <si>
    <t>公益財団法人交通事故総合分析センター
東京都千代田区猿楽町２－７－８</t>
    <phoneticPr fontId="1"/>
  </si>
  <si>
    <t>公財</t>
    <rPh sb="0" eb="2">
      <t>コウザイ</t>
    </rPh>
    <phoneticPr fontId="7"/>
  </si>
  <si>
    <t>本契約において、調査の主体となる交通事故に関する情報等の提供を受けることができるのは公益財団法人交通事故総合分析センター(道路交通法に基づいて国家公安委員会が指定)以外にはないため見直し不可</t>
    <rPh sb="24" eb="26">
      <t>ジョウホウ</t>
    </rPh>
    <rPh sb="90" eb="92">
      <t>ミナオ</t>
    </rPh>
    <rPh sb="93" eb="95">
      <t>フカ</t>
    </rPh>
    <phoneticPr fontId="4"/>
  </si>
  <si>
    <t>調達</t>
    <rPh sb="0" eb="2">
      <t>チョウタツ</t>
    </rPh>
    <phoneticPr fontId="1"/>
  </si>
  <si>
    <t>くるみの義務化に向けた検証及び検査法の開発等業務</t>
    <phoneticPr fontId="20"/>
  </si>
  <si>
    <t>支出負担行為担当官
消費者庁総務課長　　伊藤　誠一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2">
      <t>イトウ</t>
    </rPh>
    <rPh sb="23" eb="25">
      <t>セイイチ</t>
    </rPh>
    <rPh sb="26" eb="29">
      <t>トウキョウト</t>
    </rPh>
    <rPh sb="29" eb="33">
      <t>チヨダク</t>
    </rPh>
    <rPh sb="33" eb="34">
      <t>カスミ</t>
    </rPh>
    <rPh sb="35" eb="36">
      <t>セキ</t>
    </rPh>
    <phoneticPr fontId="2"/>
  </si>
  <si>
    <t>公益社団法人日本食品衛生協会
東京都渋谷区神宮前２－６－１</t>
    <rPh sb="0" eb="2">
      <t>コウエキ</t>
    </rPh>
    <rPh sb="2" eb="4">
      <t>シャダン</t>
    </rPh>
    <rPh sb="4" eb="6">
      <t>ホウジン</t>
    </rPh>
    <rPh sb="6" eb="14">
      <t>ニホンショクヒンエイセイキョウカイ</t>
    </rPh>
    <phoneticPr fontId="20"/>
  </si>
  <si>
    <t>公募を行った結果、業務の履行可能な者は当該業者のみであるとして、他に履行可能な者の申し出がなかったため（会計法第２９条の３第４項）。</t>
  </si>
  <si>
    <t>本事業の目的を、効果的・効率的に達成するためには、食品表示基準に基づく食品のアレルギー表示制度を熟知していること、食品の試験・検査に知見があり、適切かつ確実に本事業を遂行できる能力を有していることが求められ、公益社団法人日本食品衛生協会は、今般の事業について広くかつ詳細な知見と遂行能力を有する唯一の機関である</t>
    <phoneticPr fontId="20"/>
  </si>
  <si>
    <t xml:space="preserve">令和３年度　消費生活相談員担い手確保事業（消費生活相談員資格保有者等に対する実務研修及び消費生活センター等への就職支援事業） </t>
    <rPh sb="21" eb="23">
      <t>ショウヒ</t>
    </rPh>
    <rPh sb="23" eb="25">
      <t>セイカツ</t>
    </rPh>
    <rPh sb="25" eb="28">
      <t>ソウダンイン</t>
    </rPh>
    <rPh sb="28" eb="30">
      <t>シカク</t>
    </rPh>
    <rPh sb="30" eb="33">
      <t>ホユウシャ</t>
    </rPh>
    <rPh sb="33" eb="34">
      <t>トウ</t>
    </rPh>
    <rPh sb="35" eb="36">
      <t>タイ</t>
    </rPh>
    <rPh sb="38" eb="40">
      <t>ジツム</t>
    </rPh>
    <rPh sb="40" eb="42">
      <t>ケンシュウ</t>
    </rPh>
    <rPh sb="42" eb="43">
      <t>オヨ</t>
    </rPh>
    <rPh sb="44" eb="46">
      <t>ショウヒ</t>
    </rPh>
    <rPh sb="46" eb="48">
      <t>セイカツ</t>
    </rPh>
    <rPh sb="52" eb="53">
      <t>トウ</t>
    </rPh>
    <rPh sb="55" eb="57">
      <t>シュウショク</t>
    </rPh>
    <rPh sb="57" eb="59">
      <t>シエン</t>
    </rPh>
    <rPh sb="59" eb="61">
      <t>ジギョウ</t>
    </rPh>
    <phoneticPr fontId="1"/>
  </si>
  <si>
    <t>公益社団法人日本消費生活アドバイザー・コンサルタント・相談員協会
東京都千代田区富士見２−４−６</t>
    <phoneticPr fontId="1"/>
  </si>
  <si>
    <t>企画競争による調達であり、契約相手方の契約内容が最も優秀なものとして選定され、競争を許さないため（会計法第２９条の３第４項）。</t>
  </si>
  <si>
    <t>本業務は、成果創出につながると考えられる多様な企画・検討軸から、より適切な手法の選択、フォローアップ及び分析を提案させることで、課題解決・成果創出を図ることが求められる。よって上記事項の実現のためには、企画競争（競争性のある随意契約）による調達手続きが適当である。</t>
    <phoneticPr fontId="20"/>
  </si>
  <si>
    <t>総務省</t>
    <rPh sb="0" eb="3">
      <t>ソウムショウ</t>
    </rPh>
    <phoneticPr fontId="1"/>
  </si>
  <si>
    <t>電波の生体影響評価に必要な研究手法標準化に関する調査・研究</t>
  </si>
  <si>
    <t>支出負担行為担当官
大臣官房会計課企画官　林　信秀
東京都千代田区霞が関２-１-２</t>
    <phoneticPr fontId="1"/>
  </si>
  <si>
    <t>公益財団法人鉄道総合技術研究所</t>
    <rPh sb="0" eb="12">
      <t>コウエキザイダンホウジンテツドウソウゴウギジュツ</t>
    </rPh>
    <rPh sb="12" eb="15">
      <t>ケンキュウジョ</t>
    </rPh>
    <phoneticPr fontId="6"/>
  </si>
  <si>
    <t>本件は広く公募を行い、外部有識者から構成される評価会における評価に基づき、国が委託すべき対象として選定した研究実施機関と随意契約を行うものである。</t>
    <phoneticPr fontId="1"/>
  </si>
  <si>
    <t>　本件は広く公募を行い、外部専門家及び外部有識者で構成される評価会における評価に基づき、国が委託すべき対象として選定した研究開発実施機関と随意契約を行うものである。なお本研究開発は、5年計画の3年目に当たるものであり、令和3年度に評価会において継続が適当と評価された。</t>
    <phoneticPr fontId="1"/>
  </si>
  <si>
    <t>【点検結果の区分】
１：より競争性の高い契約形態への移行
２：競争性の向上・確保に向けた見直し（参加要件の緩和、公告期間の延長、仕様書の改善、市場化テストの活用等）
３：透明性の向上・確保に向けた見直し（第三者委員会による審査等）
４：その他の見直し（額の削減、事業内容の精査等）
５：点検の結果、問題なし（競争性向上のための取組を実施したものの１者応札だった場合等）
６：見直し困難（法令により契約相手が特定される場合等）
７：令和３年度限りの事業、令和３年度で終了する事業
８：令和４年度で終了する事業（５年度概算要求を行わないもの）</t>
    <rPh sb="1" eb="3">
      <t>テンケン</t>
    </rPh>
    <rPh sb="3" eb="5">
      <t>ケッカ</t>
    </rPh>
    <rPh sb="6" eb="8">
      <t>クブン</t>
    </rPh>
    <phoneticPr fontId="1"/>
  </si>
  <si>
    <t>音声教材の効率的な製作方法等に関する調査研究</t>
  </si>
  <si>
    <t>初等中等教育局長　瀧本　寛                              東京都千代田区霞が関３－２－２</t>
    <phoneticPr fontId="1"/>
  </si>
  <si>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よって、本事業の性質および目的上、競争を許さないことから、会計法第２９条の３第４項の規定により随意契約を締結する。</t>
    <phoneticPr fontId="1"/>
  </si>
  <si>
    <t>本事業を行うに当たっては、毎年度公募を実施して、事業者の選定を行っている。公募に当たっては、公募期間を十分に確保するとともに、提出された企画提案書については評価会議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今後の事業実施においても、適切な公募・審査等の実施により競争性の確保等に努める。</t>
  </si>
  <si>
    <t>有</t>
    <rPh sb="0" eb="1">
      <t>アリ</t>
    </rPh>
    <phoneticPr fontId="2"/>
  </si>
  <si>
    <t>廃棄物処分の環境影響を基点とした原子力システム研究</t>
  </si>
  <si>
    <t>契約の性質又は目的が競争を許さない場合（会計法第29条の3第4項）
提案公募型企画競争により採択された本契約案件を実施できる相手方は他に存在せず、競争を許さないことから会計法第２９条の３第４項に該当するため</t>
    <phoneticPr fontId="1"/>
  </si>
  <si>
    <t>公財</t>
    <rPh sb="0" eb="2">
      <t>コウザイ</t>
    </rPh>
    <phoneticPr fontId="2"/>
  </si>
  <si>
    <t>支出先の選定に当たっては、十分な公告期間や業務等準備期間を確保した上で、支出対象法人を限定することなく公募による企画競争を実施している。また、外部有識者により構成される審査委員の利害関係について、審査基準に明記し、その妥当性や競争性を確保している。さらに 、委託契約の締結に当たっては、事業経費の費目・使途の内容を厳正に審査するなど、その必要性について適切にチェックを行っている。なお、予算の執行状況等を精査し、費目・使途が事業目的に即し真に必要なものに限定されていることを確認している。</t>
  </si>
  <si>
    <t>有</t>
    <rPh sb="0" eb="1">
      <t>ア</t>
    </rPh>
    <phoneticPr fontId="2"/>
  </si>
  <si>
    <t>令和３年度ドーピング防止教育・研修事業</t>
    <phoneticPr fontId="1"/>
  </si>
  <si>
    <t>スポーツ庁次長　藤江　陽子                               東京都千代田区霞が関３－２－２</t>
    <phoneticPr fontId="1"/>
  </si>
  <si>
    <t>公益財団法人日本アンチ・ドーピング機構                                       東京都文京区小石川１－１２－１４日本生命小石川ビル４階</t>
    <phoneticPr fontId="1"/>
  </si>
  <si>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３年度事業について、令和３年２月１日から２月１７日まで、本事業に必要とする特殊な技術又は設備の要件を満たす者が存在しないか確認する随意契約事前確認公募を行ったところ、公益財団法人日本アンチ・ドーピング機構のみが意思を表明した。以上、契約の性質又は目的が競争を許さないことから、会計法第２９条の３第４項に該当する。</t>
    <phoneticPr fontId="1"/>
  </si>
  <si>
    <t>令和3年度契約に当たっては、随意契約事前確認公募を行うことで公正性を確保し、価格交渉により当初提案額より約17,904千円を削減し経費の適正性を確保している。</t>
    <rPh sb="59" eb="60">
      <t>セン</t>
    </rPh>
    <phoneticPr fontId="3"/>
  </si>
  <si>
    <t>令和３年度国際アンチ・ドーピング強化支援事業</t>
  </si>
  <si>
    <t>契約の性質又は目的が競争を許さない場合（会計法第29条の3第4項）
本事業は、我が国のドーピング防止活動に係る実績を活かし、世界ドーピング防止機構、各国・地域のドーピング防止機関及び教育・研究機関等との連携を強化し、ドーピング防止活動が発展途上にある国におけるドーピング防止活動の普及・促進を支援し、スポーツにおけるドーピングの撲滅に貢献することで、東京大会に向けてクリーンなスポーツを普及・促進するとともに、東京大会などの国際競技大会等の際にドーピング防止活動における我が国の国際貢献の成果等を発信することによって、世界のあらゆる世代の人々にスポーツの価値やオリンピック・パラリンピック・ムーブメントを広げていくものである。このような活動をより効果的・効率的に推進するため、公募を行い、申請のあった団体について、審査委員会による審査を経て、本事業の目的を達成できる団体を採択した。契約の性質・目的が競争を許さないことから、会計法第29条の3第4項の規程により随意契約を行うこととした。</t>
    <phoneticPr fontId="1"/>
  </si>
  <si>
    <t>当初契約金額
94,420,132円</t>
    <rPh sb="0" eb="2">
      <t>トウショ</t>
    </rPh>
    <rPh sb="2" eb="4">
      <t>ケイヤク</t>
    </rPh>
    <rPh sb="4" eb="6">
      <t>キンガク</t>
    </rPh>
    <rPh sb="17" eb="18">
      <t>エン</t>
    </rPh>
    <phoneticPr fontId="1"/>
  </si>
  <si>
    <t>令和３年度ドーピング検査技術研究開発事業</t>
  </si>
  <si>
    <t>契約の性質又は目的が競争を許さない場合（会計法第29条の3第4項）
本事業は、従来のドーピング検査では検出できないドーピングに対応するため、ドーピング検査やアスリート生体パスポート等の検査技術、解析技術を確立するものであり、事前に公募により、申請のあった団体について、審査委員会による審査を経て、本事業の目的を達成できる団体を採択した。契約の性質・目的が競争を許さないことから、会計法第29条の3第4項の規程により随意契約を行うこととした。</t>
    <phoneticPr fontId="1"/>
  </si>
  <si>
    <t>令和3年度契約に当たっては、企画競争を前提とする公募を実施して広く提案を募り、競争性を確保するとともに、外部有識者による企画提案書の審査を実施することで透明性・公平性の確保に努め、前年度事業実績と本年度事業計画を比較し、経費の妥当性の精査を行った。</t>
    <rPh sb="0" eb="1">
      <t>レイ</t>
    </rPh>
    <rPh sb="1" eb="2">
      <t>ワ</t>
    </rPh>
    <rPh sb="3" eb="4">
      <t>ネン</t>
    </rPh>
    <rPh sb="4" eb="5">
      <t>ド</t>
    </rPh>
    <rPh sb="5" eb="7">
      <t>ケイヤク</t>
    </rPh>
    <rPh sb="8" eb="9">
      <t>ア</t>
    </rPh>
    <rPh sb="14" eb="16">
      <t>キカク</t>
    </rPh>
    <rPh sb="16" eb="18">
      <t>キョウソウ</t>
    </rPh>
    <rPh sb="19" eb="21">
      <t>ゼンテイ</t>
    </rPh>
    <rPh sb="24" eb="26">
      <t>コウボ</t>
    </rPh>
    <rPh sb="27" eb="29">
      <t>ジッシ</t>
    </rPh>
    <rPh sb="31" eb="32">
      <t>ヒロ</t>
    </rPh>
    <rPh sb="33" eb="35">
      <t>テイアン</t>
    </rPh>
    <rPh sb="36" eb="37">
      <t>ツノ</t>
    </rPh>
    <rPh sb="39" eb="41">
      <t>キョウソウ</t>
    </rPh>
    <rPh sb="41" eb="42">
      <t>セイ</t>
    </rPh>
    <rPh sb="43" eb="45">
      <t>カクホ</t>
    </rPh>
    <rPh sb="52" eb="54">
      <t>ガイブ</t>
    </rPh>
    <rPh sb="54" eb="57">
      <t>ユウシキシャ</t>
    </rPh>
    <rPh sb="60" eb="62">
      <t>キカク</t>
    </rPh>
    <rPh sb="62" eb="64">
      <t>テイアン</t>
    </rPh>
    <rPh sb="64" eb="65">
      <t>ショ</t>
    </rPh>
    <rPh sb="66" eb="68">
      <t>シンサ</t>
    </rPh>
    <rPh sb="69" eb="71">
      <t>ジッシ</t>
    </rPh>
    <rPh sb="76" eb="79">
      <t>トウメイセイ</t>
    </rPh>
    <rPh sb="80" eb="83">
      <t>コウヘイセイ</t>
    </rPh>
    <rPh sb="84" eb="86">
      <t>カクホ</t>
    </rPh>
    <rPh sb="87" eb="88">
      <t>ツト</t>
    </rPh>
    <rPh sb="90" eb="93">
      <t>ゼンネンド</t>
    </rPh>
    <rPh sb="93" eb="95">
      <t>ジギョウ</t>
    </rPh>
    <rPh sb="95" eb="97">
      <t>ジッセキ</t>
    </rPh>
    <rPh sb="98" eb="101">
      <t>ホンネンド</t>
    </rPh>
    <rPh sb="101" eb="103">
      <t>ジギョウ</t>
    </rPh>
    <rPh sb="103" eb="105">
      <t>ケイカク</t>
    </rPh>
    <rPh sb="106" eb="108">
      <t>ヒカク</t>
    </rPh>
    <rPh sb="110" eb="112">
      <t>ケイヒ</t>
    </rPh>
    <rPh sb="113" eb="116">
      <t>ダトウセイ</t>
    </rPh>
    <rPh sb="117" eb="119">
      <t>セイサ</t>
    </rPh>
    <rPh sb="120" eb="121">
      <t>オコナ</t>
    </rPh>
    <phoneticPr fontId="2"/>
  </si>
  <si>
    <t>中央競技団体の経営力強化推進事業(戦略的普及・マーケティングの実施)</t>
    <phoneticPr fontId="1"/>
  </si>
  <si>
    <t>契約の性質又は目的が競争を許さない場合（会計法第29条の3第4項）
本事業は、中央競技団体(NF)の収益力の向上に資する戦略的な普及・マーケティングに係る取組を複数年支援することにより、他のNFの模範となり得る先進事例の形成を図ることを目的としている。上記のような事業をより効果的・効率的に推進するため、企画競争を前提とする公募を令和２年２月２１日から５月２９日まで９８日間行い、NFからの提案を募ったところ、１５団体から企画提案書の提出があり、スポーツ庁参事官（民間スポーツ担当）付技術審査委員会で審査をした結果、提出内容が妥当であると判断されたため、支出負担行為担当官スポーツ庁次長が、本事業の委託先として、公益社団法人日本トライアスロン連合、公益財団法人日本テニス協会、公益財団法人日本ハンドボール協会を採択案件とした。以上、契約の性質又は目的が競争を許さないことから、会計法第２９条の３第４項を適用し、当該団体と随意契約を締結する。なお、当該事業の事業期間は令和５年度末日までの４か年度となっており、令和３年度は２年目である。</t>
    <phoneticPr fontId="1"/>
  </si>
  <si>
    <t>令和3年度契約に当たっては、外部有識者による事業実施計画書の審査を実施することで透明性・公平性の確保に努め、事業計画に対する経費の妥当性の精査を行った。</t>
    <rPh sb="22" eb="24">
      <t>ジギョウ</t>
    </rPh>
    <rPh sb="24" eb="26">
      <t>ジッシ</t>
    </rPh>
    <rPh sb="26" eb="29">
      <t>ケイカクショ</t>
    </rPh>
    <rPh sb="56" eb="58">
      <t>ケイカク</t>
    </rPh>
    <rPh sb="59" eb="60">
      <t>タイ</t>
    </rPh>
    <phoneticPr fontId="2"/>
  </si>
  <si>
    <t>中央競技団体の経営力強化推進事業(戦略的普及・マーケティングの実施)</t>
  </si>
  <si>
    <t>公益財団法人日本テニス協会 
東京都新宿区霞ヶ丘町4番2号</t>
    <phoneticPr fontId="1"/>
  </si>
  <si>
    <t>写真フィルムの保存・活用に関する調査研究</t>
  </si>
  <si>
    <t>公益社団法人日本写真家協会    東京都千代田区一番町２５番地</t>
    <phoneticPr fontId="1"/>
  </si>
  <si>
    <t>契約の性質又は目的が競争を許さない場合（会計法第29条の3第4項）
本事業については、令和３年２月９日（火）から令和３年３月４日（木）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phoneticPr fontId="1"/>
  </si>
  <si>
    <t>当事業の内容として、写真フィルムの収集・保存やデータベースへの登録によるデジタルアーカイブ化、それらに伴う著作権処理がある。これらの実施には、専門的で特殊な技術等を有することが必須であり、現時点では公益社団法人日本写真家協会のみがなしえると考えられることから、令和４年度より随意契約事前確認公募によることとした。</t>
    <rPh sb="130" eb="132">
      <t>レイワ</t>
    </rPh>
    <rPh sb="133" eb="135">
      <t>ネンド</t>
    </rPh>
    <phoneticPr fontId="2"/>
  </si>
  <si>
    <t>海外映画祭への出品等支援事業</t>
  </si>
  <si>
    <t>審査の公平性・公正性を確保するため、審査員の選定に当たっては、専門性を有する外部有識者を選任している。
また、円滑な業務の引継ぎに関する項目を追加するなど、公募要領を改善すること等により、応募の改善に努め、より一層の競争性、透明性の向上に努めていく。</t>
    <rPh sb="55" eb="57">
      <t>エンカツ</t>
    </rPh>
    <rPh sb="58" eb="60">
      <t>ギョウム</t>
    </rPh>
    <rPh sb="61" eb="63">
      <t>ヒキツ</t>
    </rPh>
    <rPh sb="65" eb="66">
      <t>カン</t>
    </rPh>
    <rPh sb="68" eb="70">
      <t>コウモク</t>
    </rPh>
    <rPh sb="71" eb="73">
      <t>ツイカ</t>
    </rPh>
    <rPh sb="89" eb="90">
      <t>トウ</t>
    </rPh>
    <phoneticPr fontId="2"/>
  </si>
  <si>
    <t>令和３年度アジア太平洋地域世界遺産等文化財保護協力推進事業</t>
  </si>
  <si>
    <t>契約の性質又は目的が競争を許さない場合（会計法第29条の3第4項）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48回契約監視委員会からの指摘を踏まえ第49回契約監視委員会での了承を経て、令和２年度事業から随意契約事前確認公募に移行したもの。公募の結果、公益財団法人ユネスコ・アジア文化センターのみが参加意思を表明した。以上、契約の性質又は目的が競争を許さないことから、会計法第２９条の３第４項に基づき、随意契約を締結するものである。</t>
    <phoneticPr fontId="1"/>
  </si>
  <si>
    <t>公財</t>
    <phoneticPr fontId="1"/>
  </si>
  <si>
    <t>令和２年度事業から事前確認公募方式による実施となったが、公告期間について十分に確保し、参加条件についても本業務の実施に必要最低限の内容になっており、特定の業者に限定されるものではない。また、契約金額についても過去の実施状況をふまえ、規定に基づいて適切に算出していることを確認している。
今後、業務内容の精査を継続的におこない、競争性の確保を図る。</t>
    <phoneticPr fontId="1"/>
  </si>
  <si>
    <t>令和３年度戦略的芸術文化創造推進事業「ゴールド・メダル・プロジェクト」</t>
  </si>
  <si>
    <t>契約の性質又は目的が競争を許さない場合（会計法第29条の3第4項）
令和2年12月11日（金）から令和3年1月13日（水）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phoneticPr fontId="1"/>
  </si>
  <si>
    <t>審査の公平性・公正性を確保するため、審査員の選定に当たっては、高度な専門性を有する外部有識者を選任している。</t>
    <rPh sb="0" eb="2">
      <t>シンサ</t>
    </rPh>
    <rPh sb="3" eb="6">
      <t>コウヘイセイ</t>
    </rPh>
    <rPh sb="7" eb="10">
      <t>コウセイセイ</t>
    </rPh>
    <rPh sb="11" eb="13">
      <t>カクホ</t>
    </rPh>
    <rPh sb="18" eb="21">
      <t>シンサイン</t>
    </rPh>
    <rPh sb="22" eb="24">
      <t>センテイ</t>
    </rPh>
    <rPh sb="25" eb="26">
      <t>ア</t>
    </rPh>
    <rPh sb="31" eb="33">
      <t>コウド</t>
    </rPh>
    <rPh sb="34" eb="37">
      <t>センモンセイ</t>
    </rPh>
    <rPh sb="38" eb="39">
      <t>ユウ</t>
    </rPh>
    <rPh sb="41" eb="43">
      <t>ガイブ</t>
    </rPh>
    <rPh sb="43" eb="46">
      <t>ユウシキシャ</t>
    </rPh>
    <rPh sb="47" eb="49">
      <t>センニン</t>
    </rPh>
    <phoneticPr fontId="3"/>
  </si>
  <si>
    <t>国立アイヌ民族博物館管理運営業務</t>
    <phoneticPr fontId="1"/>
  </si>
  <si>
    <t>公益財団法人アイヌ民族文化財団
北海道札幌市中央区北１条西７丁目</t>
    <phoneticPr fontId="1"/>
  </si>
  <si>
    <t>契約の性質又は目的が競争を許さない場合（会計法第29条の3第4項）
「アイヌの人々の誇りが尊重させる社会を実現するための施策の推進に関する法律（平成31年法律第16号）第9条第1項において施設の管理を指定法人に委託すると定められており、同法第20条第1項の規定により指定された法人が公益財団法人アイヌ民族文化財団である。よって法令の規定により契約の相手方が一に定められていることから、会計法第29条の3第4項に基づき、随意契約を締結するものである。</t>
  </si>
  <si>
    <t>本事業は、「アイヌ文化の振興並びにアイヌの伝統等に関する知識の普及及び啓発に関する法律」(R1.5.24よりアイヌの人々の誇りが尊重される社会を実現するための施策の推進に関する法律)に規定されたアイヌ文化の振興や継承者の育成等の業務を補助するものであり、事業の実施主体は同法律により公益財団法人アイヌ民族文化財団が指定されているところである。
なお、額の確定においては、当法人に対する実地検査等を実施し、経費の精査を行うことにより、効果的・効率的な支出となるよう牽制を図っているところである。
今後も同様の取組を継続し、適切な執行に努める。</t>
  </si>
  <si>
    <t>令和３年度条約難民及び第三国定住難民に対する日本語教育事業</t>
  </si>
  <si>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rPh sb="186" eb="187">
      <t>ダイ</t>
    </rPh>
    <phoneticPr fontId="1"/>
  </si>
  <si>
    <t>本事業は、我が国に定住を希望する条約難民及び第三国定住難民に対して定住支援施設またはオンライン形式における日本語教育を実施し、また、定住支援施設を退所した条約難民及び第三国定住難民からの日本語教育相談を行うことにより定住化の促進を図る等である。また、通常の在留外国人と異なり、難民の特性を踏まえ、これまで政府全体の取組として、閣議了解等によって方針や受入れに関する具体的措置が決定されてきており、過去の経験や知見を豊富に有した「アジア福祉教育財団」に日本語教育の業務委託することが、内閣官房を筆頭とした「難民対策連絡調整会議決定」によって定められていることから、令和４年度より随意契約事前確認公募によることとした。</t>
    <rPh sb="0" eb="3">
      <t>ホンジギョウ</t>
    </rPh>
    <rPh sb="117" eb="118">
      <t>トウ</t>
    </rPh>
    <rPh sb="198" eb="200">
      <t>カコ</t>
    </rPh>
    <phoneticPr fontId="1"/>
  </si>
  <si>
    <t>有</t>
    <rPh sb="0" eb="1">
      <t>ユウ</t>
    </rPh>
    <phoneticPr fontId="2"/>
  </si>
  <si>
    <t>令和３年度次代の文化を創造する新進芸術家育成事業</t>
  </si>
  <si>
    <t>契約の性質又は目的が競争を許さない場合（会計法第29条の3第4項）
本事業については、令和2年11月9日(月)から令和2年11月30日(月)までHP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phoneticPr fontId="1"/>
  </si>
  <si>
    <t>企画書の審査においては、十分な審査時間を確保している。審査の公平性・公正性を確保するため、審査員の選定に当たっては、高度な専門性を有する外部有識者を選任している。</t>
  </si>
  <si>
    <t>放射線に関する教職員研修及び出前授業実施事業</t>
    <phoneticPr fontId="1"/>
  </si>
  <si>
    <t>契約の性質又は目的が競争を許さない場合（会計法第29条の3第4項）
当事業の委託先の選定にあたっては、事業の性質上、企画競争により行うこととした。企画競争にあたり、１者から応募があり、「放射線教育推進事業審査委員会」において審査を実施した結果を踏まえ、公益財団法人日本科学技術振興財団を採択する事業者として決定したものである。以上により、契約の性質又は目的により競争を許さないことから、会計法第２９条の３第４項に該当するため、随意契約を締結するものである。</t>
    <phoneticPr fontId="1"/>
  </si>
  <si>
    <t>公募要領等について、新規参入希望者が業務内容や業務量を十分理解し適正な入札価格を算出できるよう、必要な情報を具体的かつ分かりやすく記載することで新規参入希望者の拡大に努めているところであるが、一者応札となっている。
応札可能性のある事業団体・会社等にアンケート調査を行ったところ「このような委託があることを把握していなかった」という趣旨の回答があったことを踏まえ、「今後の調達計画」に登録するなど、公募している（公募する）ことを広く知ってもらえるよう、応札可能性のある事業・会社等に対する周知等を工夫する。</t>
    <rPh sb="0" eb="2">
      <t>コウボ</t>
    </rPh>
    <rPh sb="2" eb="4">
      <t>ヨウリョウ</t>
    </rPh>
    <rPh sb="72" eb="74">
      <t>シンキ</t>
    </rPh>
    <rPh sb="76" eb="78">
      <t>キボウ</t>
    </rPh>
    <rPh sb="78" eb="79">
      <t>シャ</t>
    </rPh>
    <rPh sb="105" eb="107">
      <t>オウサツ</t>
    </rPh>
    <rPh sb="107" eb="110">
      <t>カノウセイ</t>
    </rPh>
    <rPh sb="113" eb="117">
      <t>ジギョウダンタイ</t>
    </rPh>
    <rPh sb="118" eb="120">
      <t>カイシャ</t>
    </rPh>
    <rPh sb="120" eb="121">
      <t>トウ</t>
    </rPh>
    <rPh sb="127" eb="129">
      <t>チョウサ</t>
    </rPh>
    <rPh sb="130" eb="131">
      <t>オコナ</t>
    </rPh>
    <rPh sb="142" eb="144">
      <t>イタク</t>
    </rPh>
    <rPh sb="150" eb="152">
      <t>ハアク</t>
    </rPh>
    <rPh sb="163" eb="165">
      <t>シュシ</t>
    </rPh>
    <rPh sb="166" eb="168">
      <t>カイトウ</t>
    </rPh>
    <rPh sb="175" eb="176">
      <t>フ</t>
    </rPh>
    <rPh sb="180" eb="182">
      <t>コンゴ</t>
    </rPh>
    <rPh sb="183" eb="187">
      <t>チョウタツケイカク</t>
    </rPh>
    <rPh sb="189" eb="191">
      <t>トウロク</t>
    </rPh>
    <rPh sb="196" eb="198">
      <t>コウボ</t>
    </rPh>
    <rPh sb="203" eb="205">
      <t>コウボ</t>
    </rPh>
    <rPh sb="211" eb="212">
      <t>ヒロ</t>
    </rPh>
    <rPh sb="213" eb="214">
      <t>シ</t>
    </rPh>
    <rPh sb="223" eb="228">
      <t>オウサツカノウセイ</t>
    </rPh>
    <rPh sb="231" eb="233">
      <t>ジギョウ</t>
    </rPh>
    <rPh sb="234" eb="236">
      <t>カイシャ</t>
    </rPh>
    <rPh sb="236" eb="237">
      <t>トウ</t>
    </rPh>
    <rPh sb="238" eb="239">
      <t>タイ</t>
    </rPh>
    <rPh sb="241" eb="243">
      <t>シュウチ</t>
    </rPh>
    <rPh sb="243" eb="244">
      <t>トウ</t>
    </rPh>
    <rPh sb="245" eb="247">
      <t>クフウ</t>
    </rPh>
    <phoneticPr fontId="2"/>
  </si>
  <si>
    <t>スポーツ国際展開基盤形成事業（ＩＦ等役員ポスト獲得支援）</t>
  </si>
  <si>
    <t>契約の性質又は目的が競争を許さない場合（会計法第29条の3第4項）
本事業は、ＩＦ等の政策決定過程に参画できるポストを獲得等することにより、国際スポーツ界における我が国の影響力を強化することで、情報収集・発信能力の向上を図るものである。このような活動をより効果的・効率的に推進するため、企画競争を前提とする公募を令和３年２月８日から２２日間行い、広く提案を募ったところ、Ａタイプに５団体、Ｂタイプに１団体、Ｃタイプに１団体から企画提案書の提出があった。当該提案書について、スポーツ庁競技スポーツ課等技術審査委員会を開催し、審査を行った。本事業は上記のとおり、技術審査委員会において採択された者と契約するものであり、契約の性質又は目的が競争を許さないことから、会計法第２９条の３第４項を適用し、随意契約を行うこととした。</t>
    <phoneticPr fontId="1"/>
  </si>
  <si>
    <t>当初契約金額
31,333,144円</t>
    <rPh sb="0" eb="2">
      <t>トウショ</t>
    </rPh>
    <rPh sb="2" eb="6">
      <t>ケイヤクキンガク</t>
    </rPh>
    <rPh sb="17" eb="18">
      <t>エン</t>
    </rPh>
    <phoneticPr fontId="1"/>
  </si>
  <si>
    <t>令和3年度契約に当たっては、外部有識者による企画提案書の審査を実施することで透明性・公平性の確保に努め、前年度事業実績と本年度事業計画を比較し、経費の妥当性の精査を行った。</t>
    <rPh sb="0" eb="2">
      <t>レイワ</t>
    </rPh>
    <rPh sb="3" eb="5">
      <t>ネンド</t>
    </rPh>
    <phoneticPr fontId="2"/>
  </si>
  <si>
    <t>公益社団法人日本劇団協議会
東京都新宿区西新宿6-12-30 芸能花伝舎3F</t>
    <phoneticPr fontId="1"/>
  </si>
  <si>
    <t>令和３年度戦略的芸術文化創造推進事業「日本発バレエによるインパクト創出事業」</t>
  </si>
  <si>
    <t>公益財団法人スターダンサーズ・バレエ団                                             東京都港区南青山２－２２－４</t>
    <phoneticPr fontId="1"/>
  </si>
  <si>
    <t>令和３年度戦略的芸術文化創造推進事業「新国立劇場によるオペラを通じた国家ブランドの構築と国際発信力向上事業」</t>
  </si>
  <si>
    <t>公益財団法人新国立劇場運営財団                                                     東京都渋谷区本町１丁目１番１号</t>
    <phoneticPr fontId="1"/>
  </si>
  <si>
    <t>令和３年度障害者等による文化芸術活動推進事業（文化芸術による共生社会の推進を含む）「やってみようプロジェクト」</t>
    <phoneticPr fontId="1"/>
  </si>
  <si>
    <t>公益社団法人日本劇団協議会
東京都新宿区西新宿6-12-30　芸能花伝舎３Ｆ</t>
    <phoneticPr fontId="1"/>
  </si>
  <si>
    <t>契約の性質又は目的が競争を許さない場合（会計法第29条の3第4項）
本事業については、令和３年１月15 日（金）～２月８日（月）までHPを通じた公募を行い、企画案審査委員会において委託先として決定したものである。よって当該団体を受託者とし、会計法第29条の３第４項に基づき、随意契約を締結するものである。</t>
    <phoneticPr fontId="1"/>
  </si>
  <si>
    <t>令和３年度戦略的芸術文化創造推進事業「日本のオペラから世界のオペラへ　～2018年から2020年を経てその先へ～」</t>
  </si>
  <si>
    <t>公益財団法人東京二期会
東京都渋谷区千駄ヶ谷1-25-12</t>
    <phoneticPr fontId="1"/>
  </si>
  <si>
    <t>公益社団法人日本バレエ協会
東京都新宿区西新宿6-12-30　芸能花伝舎2階</t>
    <phoneticPr fontId="1"/>
  </si>
  <si>
    <t>令和３年度戦略的芸術文化創造推進事業「被災地に音楽を」東北の夢プロジェクト2021 ～東北の子どもたちの夢と未来を応援し、 コミュニティを元気にする事業～</t>
  </si>
  <si>
    <t>文化庁次長　杉浦　久弘
東京都千代田区霞が関3-2-2</t>
    <phoneticPr fontId="1"/>
  </si>
  <si>
    <t>公益財団法人日本フィルハーモニー交響楽団
東京都杉並区梅里1丁目６－１</t>
    <phoneticPr fontId="1"/>
  </si>
  <si>
    <t>公益財団法人日本体操協会
東京都新宿区霞ヶ丘町４番２号</t>
    <phoneticPr fontId="1"/>
  </si>
  <si>
    <t>ユネスコ未来共創プラットフォーム事業</t>
    <phoneticPr fontId="1"/>
  </si>
  <si>
    <t>国際統括官　田口　康 
東京都千代田区霞が関３－２－２</t>
    <phoneticPr fontId="1"/>
  </si>
  <si>
    <t>契約の性質又は目的が競争を許さない場合（会計法第29条の3第4項）
本事業については、令和２年度に企画競争を前提とする公募を実施するとともに、本事業の実施期間は、国の財政事情等により、必ずしも保証するものではないが、最長５会計年度（令和２年度～令和６年度）を予定している。毎年度、委託事業の実施状況等について評価又は確認を行い、委託の継続の可否を判断した上で、契約の締結は年度毎に行うこととして事業を開始した。令和３年度については、事業審査委員会において、実施要領及び審査基準に基づき、審査を行い、継続の可否を判断した結果、「継続可」と判断されたことに基づき、決定され、競争を許さないことから会計法第29条の3第4項に該当するため。</t>
    <phoneticPr fontId="1"/>
  </si>
  <si>
    <t>―</t>
    <phoneticPr fontId="1"/>
  </si>
  <si>
    <t>本事業の委託先については、令和２年度に企画競争を前提とする公募を実施した。その際、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あわせて、その際、本事業の実施期間は、国の財政事情等により、必ずしも保証するものではないが、最長５会計年度（令和２年度～令和６年度）を予定しており、毎年度、委託事業の実施状況等について評価又は確認を行い、委託の継続の可否を判断した上で、契約の締結は年度毎に行うこととして事業を開始した。
本事業の継続においては、令和３年度ユネスコ未来共創プラットフォーム事業審査委員会において、委託先から提出された令和２年度の事業報告書及び令和３年度の企画提案書について、審査要領及び審査基準に基づき、審査を行った結果、継続することが妥当と判断された。</t>
  </si>
  <si>
    <t>令和３年度障害者等による文化芸術活動推進事業（文化芸術による共生社会の推進を含む）「バレエによるインクルージョン促進事業」</t>
    <phoneticPr fontId="1"/>
  </si>
  <si>
    <t>公益財団法人スターダンサーズ・バレエ団
東京都港区南青山2-22-4</t>
    <phoneticPr fontId="26"/>
  </si>
  <si>
    <t>無</t>
    <rPh sb="0" eb="1">
      <t>ナ</t>
    </rPh>
    <phoneticPr fontId="2"/>
  </si>
  <si>
    <t>令和３年度日本語教育人材の研修プログラム普及事業</t>
    <rPh sb="13" eb="15">
      <t>ケンシュウ</t>
    </rPh>
    <rPh sb="20" eb="22">
      <t>フキュウ</t>
    </rPh>
    <rPh sb="22" eb="24">
      <t>ジギョウ</t>
    </rPh>
    <phoneticPr fontId="1"/>
  </si>
  <si>
    <t xml:space="preserve">公益社団法人日本語教育学会
東京都千代田区西神田２丁目４番１号財団法人東方学会新館内       </t>
    <phoneticPr fontId="1"/>
  </si>
  <si>
    <t>契約の性質又は目的が競争を許さない場合（会計法第29条の3第4項）
本事業は、日本語教育人材の資質・能力の向上を図ることを目的として、文化審議会国語分科会が取りまとめた「日本語教育人材の養成・研修の在り方について（報告）改定版」で示す日本語教育人材に求められる資質・能力を身に付けるために開発された優良な研修プログラムを実施するものである。実施機関の選定に当たっては、公募を行った上で、日本語教育人材の養成・研修カリキュラム等開発及び研修プログラム普及事業企画・評価会議において、事業の実施体制、実績等の観点に基づく審査を経て決定しているところである。以上の理由から、契約の性質又は目的が競争を許さない場合（会計法第29条の3第4項）に該当するものと判断し、当該法人と随意契約を締結したものである。</t>
    <phoneticPr fontId="1"/>
  </si>
  <si>
    <t xml:space="preserve">公益社団法人日本語教育学会
東京都千代田区西神田２丁目４番１号財団法人東方学会新館内      </t>
    <phoneticPr fontId="1"/>
  </si>
  <si>
    <t>企画書の審査においては、十分な審査時間を確保している。審査の公平性・公正性を確保するため、審査員の選定に当たっては、高度な専門性を有する外部有識者を選任している。</t>
    <rPh sb="0" eb="3">
      <t>キカクショ</t>
    </rPh>
    <rPh sb="4" eb="6">
      <t>シンサ</t>
    </rPh>
    <rPh sb="12" eb="14">
      <t>ジュウブン</t>
    </rPh>
    <rPh sb="15" eb="17">
      <t>シンサ</t>
    </rPh>
    <rPh sb="17" eb="19">
      <t>ジカン</t>
    </rPh>
    <rPh sb="20" eb="22">
      <t>カクホ</t>
    </rPh>
    <rPh sb="27" eb="29">
      <t>シンサ</t>
    </rPh>
    <rPh sb="30" eb="32">
      <t>コウヘイ</t>
    </rPh>
    <rPh sb="32" eb="33">
      <t>セイ</t>
    </rPh>
    <rPh sb="34" eb="36">
      <t>コウセイ</t>
    </rPh>
    <rPh sb="36" eb="37">
      <t>セイ</t>
    </rPh>
    <rPh sb="38" eb="40">
      <t>カクホ</t>
    </rPh>
    <rPh sb="45" eb="47">
      <t>シンサ</t>
    </rPh>
    <rPh sb="47" eb="48">
      <t>イン</t>
    </rPh>
    <rPh sb="49" eb="51">
      <t>センテイ</t>
    </rPh>
    <rPh sb="52" eb="53">
      <t>ア</t>
    </rPh>
    <rPh sb="58" eb="60">
      <t>コウド</t>
    </rPh>
    <rPh sb="61" eb="63">
      <t>センモン</t>
    </rPh>
    <rPh sb="63" eb="64">
      <t>セイ</t>
    </rPh>
    <rPh sb="65" eb="66">
      <t>ユウ</t>
    </rPh>
    <rPh sb="68" eb="70">
      <t>ガイブ</t>
    </rPh>
    <rPh sb="70" eb="73">
      <t>ユウシキシャ</t>
    </rPh>
    <rPh sb="74" eb="76">
      <t>センニン</t>
    </rPh>
    <phoneticPr fontId="2"/>
  </si>
  <si>
    <t>令和３年度在外教育施設の高度グローバル人材育成拠点事業</t>
    <phoneticPr fontId="26"/>
  </si>
  <si>
    <t>総合教育政策局長　義本　博司
東京都千代田区霞が関3-2-2</t>
    <phoneticPr fontId="1"/>
  </si>
  <si>
    <t>公益財団法人海外子女教育振興財団
東京都港区愛宕1-3-4愛宕東洋ビル６階</t>
    <phoneticPr fontId="1"/>
  </si>
  <si>
    <t>契約の性質又は目的が競争を許さない場合（会計法第29条の3第4項）
本事業を実施できる相手方は、契約相手方である団体以外に存在せず、競争を許さないものであり、会計法２９条の３第４項に該当する。</t>
    <phoneticPr fontId="1"/>
  </si>
  <si>
    <t>本事業は、複数の外部有識者で構成される審査委員会による審査（企画競争）を経て平成29年度から令和3年度までの5年間を継続的に実施することを前提に採択されたものであるが、委託契約の締結に当たっては、事業経費の費目・使途の内容を厳正に審査するなど、その必要性について適切にチェックを行っている。</t>
  </si>
  <si>
    <t>令和３年度（第７６回）文化庁芸術祭主催公演オープニング／現代舞台芸術公演 オペラ・バレエ・現代演劇公演</t>
  </si>
  <si>
    <t>契約の性質又は目的が競争を許さない場合（会計法第29条の3第4項）
本事業については、令和3年3月26日（金）から令和3年4月26日（月）まで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</si>
  <si>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公財</t>
    <rPh sb="0" eb="1">
      <t>コウ</t>
    </rPh>
    <rPh sb="1" eb="2">
      <t>ザイ</t>
    </rPh>
    <phoneticPr fontId="2"/>
  </si>
  <si>
    <t>令和３年度戦略的芸術文化創造推進事業「ベルカントオペラフェスティバル　イン　ジャパン2021」</t>
  </si>
  <si>
    <t>文化庁次長　杉浦　久弘                                        東京都千代田区霞が関３－２－２</t>
    <phoneticPr fontId="1"/>
  </si>
  <si>
    <t>公益財団法人日本オペラ振興会
東京都渋谷区神宮前4-3-15東京セントラル表参道317号</t>
    <phoneticPr fontId="1"/>
  </si>
  <si>
    <t>有</t>
    <rPh sb="0" eb="1">
      <t>ア</t>
    </rPh>
    <phoneticPr fontId="3"/>
  </si>
  <si>
    <t>令和３年度学芸員等在外派遣研修事業及び博物館海外ネットワーク構築事業</t>
    <phoneticPr fontId="1"/>
  </si>
  <si>
    <t>文化庁次長　杉浦　久弘                                  東京都千代田区霞が関３－２－２</t>
    <phoneticPr fontId="1"/>
  </si>
  <si>
    <t>契約の性質又は目的が競争を許さない場合（会計法第29条の3第4項）
本事業についてはホームページ等を通じた公募を行い、令和３年度学芸員等在外派遣研修事業及び博物館海外ネットワーク構築事業選定委員会における審査において選定し、業務計画書を提案した団体を委託先として決定したものである。よって当該団体を受託者とし、会計法第29条の3第4項に基づき随意契約を締結する ものである。</t>
    <phoneticPr fontId="1"/>
  </si>
  <si>
    <t>本事業は、公募の上、外部有識者による審査を経て選定しているところ。今後、本事業を応募できると思われる事業者に、応募を促す広報活動を行うこととし、一者応札の改善に努める。</t>
    <rPh sb="0" eb="1">
      <t>ホン</t>
    </rPh>
    <rPh sb="1" eb="3">
      <t>ジギョウ</t>
    </rPh>
    <rPh sb="8" eb="9">
      <t>ウエ</t>
    </rPh>
    <rPh sb="12" eb="15">
      <t>ユウシキシャ</t>
    </rPh>
    <rPh sb="33" eb="35">
      <t>コンゴ</t>
    </rPh>
    <rPh sb="60" eb="64">
      <t>コウホウカツドウ</t>
    </rPh>
    <rPh sb="65" eb="66">
      <t>オコナ</t>
    </rPh>
    <rPh sb="73" eb="74">
      <t>シャ</t>
    </rPh>
    <phoneticPr fontId="3"/>
  </si>
  <si>
    <t>無</t>
    <rPh sb="0" eb="1">
      <t>ナ</t>
    </rPh>
    <phoneticPr fontId="3"/>
  </si>
  <si>
    <t>令和３年度（第７６回）文化庁芸術祭主催公演　アジア　オーケストラ　ウィーク２０２１</t>
  </si>
  <si>
    <t>文化庁次長　杉浦　久弘                                     東京都千代田区霞が関３－２－２</t>
    <phoneticPr fontId="1"/>
  </si>
  <si>
    <t>令和３年度日本文化海外発信推進事業（国際映画祭実施推進事業）</t>
    <phoneticPr fontId="1"/>
  </si>
  <si>
    <t>契約の性質又は目的が競争を許さない場合（会計法第29条の3第4項）
本事業については、令和３年６月１８日（金）から令和３年７月１３日（火）までＨＰを通じた公募を行い、企画案選定委員会において選定し、業務計画書を提案した団体を委託先として決定したものである。よって当該団体を受託者とし、会計法２９条の３第４項に基づき、随意契約を締結するものである。</t>
    <phoneticPr fontId="1"/>
  </si>
  <si>
    <t>審査の公平性・公正性を確保するため、審査員の選定に当たっては、専門性を有する外部有識者を選任している。
十分な公告期間を確保した上で、公募（企画競争）を行い、競争性を確保したが、結果的に一者応札となった。なお、本事業は令和３年度単年度事業である。</t>
    <rPh sb="105" eb="108">
      <t>ホンジギョウ</t>
    </rPh>
    <rPh sb="109" eb="111">
      <t>レイワ</t>
    </rPh>
    <rPh sb="112" eb="114">
      <t>ネンド</t>
    </rPh>
    <rPh sb="114" eb="117">
      <t>タンネンド</t>
    </rPh>
    <rPh sb="117" eb="119">
      <t>ジギョウ</t>
    </rPh>
    <phoneticPr fontId="1"/>
  </si>
  <si>
    <t>「新時代の教育のための国際協働プログラム」委託事業</t>
  </si>
  <si>
    <t>大臣官房長　増子　宏
東京都千代田区霞が関３－２－２</t>
    <phoneticPr fontId="1"/>
  </si>
  <si>
    <t>契約の性質又は目的が競争を許さない場合（会計法第29条の3第4項）
本事業については公募調達サイト等を通じた公募（企画競争）を行い、企画提案書について、外部有識者等からなる「新時代の教育のための国際協働プログラム」委託事業にかかる審査委員会による審査において選定したものであり、当該事業を実施することが可能なのは当該団体において他にはなく、競争の余地がない。よって当該団体を受託団体とし、会計法第29条の3第4項に基づき随意契約を締結するものである。</t>
    <phoneticPr fontId="1"/>
  </si>
  <si>
    <t>公募参加要件を極力一般化するとともに、契約の確実な履行を確保する上で必要最小限なものに限った。
また、公募にあたり、公募調達サイト、文部科学省ホームページ、各種広報媒体にて、広く周知した。今後も引き続き、公募要領の検討等により競争性の確保等に努める。</t>
  </si>
  <si>
    <t>コロナ禍を踏まえた各地域における外国人留学生の戦略的受入に向けた体制整備</t>
  </si>
  <si>
    <t>総合教育政策局長　義本　博司                                  東京都千代田区霞が関３－２－２</t>
    <phoneticPr fontId="1"/>
  </si>
  <si>
    <t>契約の性質又は目的が競争を許さない場合（会計法第29条の3第4項）
本事業は、新型コロナウイルス感染症の影響により入国ができない留学生予定者や母国へ一時帰国している留学生のため、当面母国にいながらにして遠隔授業で学修を行える環境の整備、留学生の学びを支える学習コンテンツの開発や学修サポートをおこなう。また、新型コロナウイルスの長期化や新たな危機に備える観点からも、留学生をトータルパッケージで支援する新たな仕組みを構築する。本事業の企画競争については、令和３年５月１８日から６月１４日まで公募を実施し、８件の企画提案書の提出があった。提出された企画提案書については、外部有識者で構成される審査委員会により厳正なる審査を実施し、その結果、提案内容が妥当であると判断されたため、支出負担行為担当官文部科学省総合教育政策局長が６件を採択案件とした上で、契約の性質又は目的が一般競争を許さないことから、会計法第２９条の３第４項を適用して随意契約を締結するものである。</t>
    <phoneticPr fontId="1"/>
  </si>
  <si>
    <t>本事業は、２０２１年度において、向こう３年間の事業計画として、企画競争を行い、第三者からなる審査委員会における評価を経た上で、選定しているものであるが、年度毎の契約に際しては前年度の事業の実施状況や当該事業年度の事業計画等を基に、事業を継続することが妥当であるかについて判断することとしている。</t>
    <rPh sb="16" eb="17">
      <t>ム</t>
    </rPh>
    <rPh sb="23" eb="25">
      <t>ジギョウ</t>
    </rPh>
    <rPh sb="25" eb="27">
      <t>ケイカク</t>
    </rPh>
    <rPh sb="39" eb="42">
      <t>ダイサンシャ</t>
    </rPh>
    <rPh sb="46" eb="48">
      <t>シンサ</t>
    </rPh>
    <rPh sb="48" eb="51">
      <t>イインカイ</t>
    </rPh>
    <rPh sb="55" eb="57">
      <t>ヒョウカ</t>
    </rPh>
    <rPh sb="58" eb="59">
      <t>ヘ</t>
    </rPh>
    <rPh sb="60" eb="61">
      <t>ウエ</t>
    </rPh>
    <phoneticPr fontId="3"/>
  </si>
  <si>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6"/>
  </si>
  <si>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3"/>
  </si>
  <si>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2"/>
  </si>
  <si>
    <t xml:space="preserve">7010405010413 </t>
  </si>
  <si>
    <t>会計法第29条の3第4項及び予算決算及び会計令第102条の4第3号（公募）</t>
    <phoneticPr fontId="1"/>
  </si>
  <si>
    <t>入札の実施にあたり、公示期間を十分に確保するなどによって委託先の募集を行ったが、応札は１者のみであった。</t>
  </si>
  <si>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7"/>
  </si>
  <si>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2"/>
  </si>
  <si>
    <t xml:space="preserve">4010605002519 </t>
  </si>
  <si>
    <t>会計法第29条の3第4項及び予算決算及び会計令第102条の4第3号（性質又は目的が競争を許さない場合）</t>
    <phoneticPr fontId="1"/>
  </si>
  <si>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</si>
  <si>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効率的な事業運営、適切な予算執行に努めており、引き続き適切な予算執行に努める。</t>
  </si>
  <si>
    <t>日系人就労環境改善事業</t>
    <rPh sb="0" eb="3">
      <t>ニッケイジン</t>
    </rPh>
    <rPh sb="3" eb="5">
      <t>シュウロウ</t>
    </rPh>
    <rPh sb="5" eb="7">
      <t>カンキョウ</t>
    </rPh>
    <rPh sb="7" eb="9">
      <t>カイゼン</t>
    </rPh>
    <rPh sb="9" eb="11">
      <t>ジギョウ</t>
    </rPh>
    <phoneticPr fontId="6"/>
  </si>
  <si>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2"/>
  </si>
  <si>
    <t xml:space="preserve">6020005010243 </t>
  </si>
  <si>
    <t>本事業はブラジル連邦共和国と在ブラジル日本国大使館との間で交換された口上書に基づき実施される事業であるが、ブラジル国における公益法人に関する制度の下では、外国政府から直接資金提供を受けることは問題があるため、日本国政府の業務委託契約先としてブラジル側から委任された（公財）海外日系人協会と業務委託契約を締結して実施している。従って、本事業を実施するためには、引き続き（公財）海外日系人協会と業務委託契約を締結する必要がある。</t>
  </si>
  <si>
    <t>令和３年度首都圏中国帰国者支援・交流センター運営事業</t>
  </si>
  <si>
    <t>支出負担行為担当官
厚生労働省社会・援護局長
橋本　泰宏
東京都千代田区霞が関１－２－２</t>
    <rPh sb="23" eb="25">
      <t>ハシモト</t>
    </rPh>
    <rPh sb="26" eb="28">
      <t>ヤスヒロ</t>
    </rPh>
    <phoneticPr fontId="6"/>
  </si>
  <si>
    <t>公益財団法人
中国残留孤児援護基金
東京都港区虎ノ門１－５－８
オフィス虎ノ門１ビル</t>
  </si>
  <si>
    <t>4010405009912</t>
  </si>
  <si>
    <t>会計法第29条の3第4項（公募）</t>
  </si>
  <si>
    <t>点検の結果、問題なし（競争性の向上のための取組を実施したものの１者応札だった）。
①応募要件について、事業実施上必要最低限の要件のみを設定。
②公示期間について、開庁日13日間で設定。
③第三者（公共調達委員会）の審査を受けている。</t>
    <rPh sb="58" eb="61">
      <t>サイテイゲン</t>
    </rPh>
    <rPh sb="62" eb="64">
      <t>ヨウケン</t>
    </rPh>
    <rPh sb="87" eb="88">
      <t>カン</t>
    </rPh>
    <rPh sb="89" eb="91">
      <t>セッテイ</t>
    </rPh>
    <rPh sb="98" eb="100">
      <t>コウキョウ</t>
    </rPh>
    <phoneticPr fontId="1"/>
  </si>
  <si>
    <t>令和３年度近畿中国帰国者支援・交流センター運営事業</t>
  </si>
  <si>
    <t>公益財団法人
大阪YWCA
大阪府大阪市北区神山町１１－１２</t>
  </si>
  <si>
    <t>6120005014820</t>
  </si>
  <si>
    <t>中国残留邦人集団一時帰国事業</t>
    <rPh sb="0" eb="2">
      <t>チュウゴク</t>
    </rPh>
    <rPh sb="2" eb="4">
      <t>ザンリュウ</t>
    </rPh>
    <rPh sb="4" eb="6">
      <t>ホウジン</t>
    </rPh>
    <rPh sb="6" eb="8">
      <t>シュウダン</t>
    </rPh>
    <rPh sb="8" eb="10">
      <t>イチジ</t>
    </rPh>
    <rPh sb="10" eb="12">
      <t>キコク</t>
    </rPh>
    <rPh sb="12" eb="14">
      <t>ジギョウ</t>
    </rPh>
    <phoneticPr fontId="1"/>
  </si>
  <si>
    <t>点検の結果、問題なし（競争性の向上のための取組を実施したものの１者応札だった）。
①応募要件については、事業実施に必要不可欠な最低限の条件のみを設定。
②公示期間は開庁日15日間とした。
③第三者（公共調達委員会）の審査を受けている。</t>
    <rPh sb="42" eb="44">
      <t>オウボ</t>
    </rPh>
    <rPh sb="44" eb="46">
      <t>ヨウケン</t>
    </rPh>
    <rPh sb="52" eb="54">
      <t>ジギョウ</t>
    </rPh>
    <rPh sb="54" eb="56">
      <t>ジッシ</t>
    </rPh>
    <rPh sb="57" eb="59">
      <t>ヒツヨウ</t>
    </rPh>
    <rPh sb="59" eb="62">
      <t>フカケツ</t>
    </rPh>
    <rPh sb="63" eb="66">
      <t>サイテイゲン</t>
    </rPh>
    <rPh sb="67" eb="69">
      <t>ジョウケン</t>
    </rPh>
    <rPh sb="72" eb="74">
      <t>セッテイ</t>
    </rPh>
    <rPh sb="77" eb="79">
      <t>コウジ</t>
    </rPh>
    <rPh sb="79" eb="81">
      <t>キカン</t>
    </rPh>
    <rPh sb="82" eb="85">
      <t>カイチョウビ</t>
    </rPh>
    <rPh sb="87" eb="88">
      <t>ヒ</t>
    </rPh>
    <rPh sb="88" eb="89">
      <t>アイダ</t>
    </rPh>
    <phoneticPr fontId="1"/>
  </si>
  <si>
    <t>呼吸用保護具の性能の確保のための買取り試験の実施</t>
  </si>
  <si>
    <t xml:space="preserve">1030005004315 </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</si>
  <si>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１者しか見込まれないことから、かかる状況に変化があれば随時委託先の選定方法を見直すことをを前提に、当面、本事業の委託先の選定は公募により実施するとする。</t>
  </si>
  <si>
    <t>型式検定対象機械等の買取試験事業</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</si>
  <si>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た。</t>
    <phoneticPr fontId="1"/>
  </si>
  <si>
    <t>血液凝固異常症実態調査一式</t>
  </si>
  <si>
    <t xml:space="preserve">公益財団法人エイズ予防財団
東京都千代田区神田猿楽町２－７－１　ＴＯＨＹＵビル3階
</t>
  </si>
  <si>
    <t>9010005016602</t>
    <phoneticPr fontId="1"/>
  </si>
  <si>
    <t>会計法第29条の3第4項及び予算決算及び会計令第102条の4第3号（公募）</t>
  </si>
  <si>
    <t>本事業は血液製剤によりＨＩＶに感染した患者を対象としており’特殊な能力及び技術等の条件’が必要であるため、公募を行ったが一者応募となった。今後も引き続き公募を行い競争性の確保に努める。</t>
    <rPh sb="62" eb="64">
      <t>オウボ</t>
    </rPh>
    <phoneticPr fontId="1"/>
  </si>
  <si>
    <t>HIV感染者等保健福祉相談事業等</t>
  </si>
  <si>
    <t>HIV・エイズに精通している等’特殊な能力及び技術等の条件’が必要であるため、公募を行ったが一者応募となった。今後も引き続き公募を行い競争性の確保に努める。</t>
    <rPh sb="48" eb="50">
      <t>オウボ</t>
    </rPh>
    <phoneticPr fontId="1"/>
  </si>
  <si>
    <t>ときめきしごと館・若者しごと館事務室賃貸借</t>
    <phoneticPr fontId="1"/>
  </si>
  <si>
    <t>支出負担行為担当官
新潟労働局総務部長 小野寺 義直
新潟県新潟市中央区美咲町1-2-1</t>
    <phoneticPr fontId="1"/>
  </si>
  <si>
    <t>公益財団法人鉄道弘済会
東京都千代田区麹町5丁目1番地</t>
    <phoneticPr fontId="1"/>
  </si>
  <si>
    <t>計法第29条の3第4項（競争不存在）</t>
    <phoneticPr fontId="1"/>
  </si>
  <si>
    <t>安定所付属施設の建物賃貸借契約であり、契約の性質・目的からも随意契約によらざる得ない</t>
    <phoneticPr fontId="1"/>
  </si>
  <si>
    <t>令和3年度鳥取県一体的実施事業における委託事業</t>
    <rPh sb="0" eb="2">
      <t>レイワ</t>
    </rPh>
    <rPh sb="3" eb="5">
      <t>ネンド</t>
    </rPh>
    <rPh sb="5" eb="8">
      <t>トットリケン</t>
    </rPh>
    <rPh sb="8" eb="13">
      <t>イッタイテキジッシ</t>
    </rPh>
    <rPh sb="13" eb="15">
      <t>ジギョウ</t>
    </rPh>
    <rPh sb="19" eb="21">
      <t>イタク</t>
    </rPh>
    <rPh sb="21" eb="23">
      <t>ジギョウ</t>
    </rPh>
    <phoneticPr fontId="1"/>
  </si>
  <si>
    <t>予決令第99条の2
一般競争入札不調による(不落随契)</t>
    <rPh sb="0" eb="1">
      <t>ヨ</t>
    </rPh>
    <rPh sb="1" eb="2">
      <t>ケツ</t>
    </rPh>
    <rPh sb="2" eb="3">
      <t>レイ</t>
    </rPh>
    <rPh sb="3" eb="4">
      <t>ダイ</t>
    </rPh>
    <rPh sb="6" eb="7">
      <t>ジョウ</t>
    </rPh>
    <rPh sb="10" eb="12">
      <t>イッパン</t>
    </rPh>
    <rPh sb="12" eb="14">
      <t>キョウソウ</t>
    </rPh>
    <rPh sb="14" eb="16">
      <t>ニュウサツ</t>
    </rPh>
    <rPh sb="16" eb="18">
      <t>フチョウ</t>
    </rPh>
    <phoneticPr fontId="1"/>
  </si>
  <si>
    <t>公告期間は前年度程度で十分な期間の確保、当局HPへの掲載等周知にも努めている。平成29年度より、入札参加資格要件も全等級を指定している。（競争入札時に1者応札。第３　自己点検表１，３実施）</t>
    <rPh sb="0" eb="2">
      <t>コウコク</t>
    </rPh>
    <rPh sb="2" eb="4">
      <t>キカン</t>
    </rPh>
    <rPh sb="5" eb="8">
      <t>ゼンネンド</t>
    </rPh>
    <rPh sb="8" eb="10">
      <t>テイド</t>
    </rPh>
    <rPh sb="11" eb="13">
      <t>ジュウブン</t>
    </rPh>
    <rPh sb="14" eb="16">
      <t>キカン</t>
    </rPh>
    <rPh sb="17" eb="19">
      <t>カクホ</t>
    </rPh>
    <rPh sb="20" eb="22">
      <t>トウキョク</t>
    </rPh>
    <rPh sb="26" eb="28">
      <t>ケイサイ</t>
    </rPh>
    <rPh sb="28" eb="29">
      <t>トウ</t>
    </rPh>
    <rPh sb="29" eb="31">
      <t>シュウチ</t>
    </rPh>
    <rPh sb="33" eb="34">
      <t>ツト</t>
    </rPh>
    <rPh sb="39" eb="41">
      <t>ヘイセイ</t>
    </rPh>
    <rPh sb="43" eb="45">
      <t>ネンド</t>
    </rPh>
    <rPh sb="48" eb="50">
      <t>ニュウサツ</t>
    </rPh>
    <rPh sb="50" eb="52">
      <t>サンカ</t>
    </rPh>
    <rPh sb="52" eb="54">
      <t>シカク</t>
    </rPh>
    <rPh sb="54" eb="56">
      <t>ヨウケン</t>
    </rPh>
    <rPh sb="57" eb="58">
      <t>ゼン</t>
    </rPh>
    <rPh sb="58" eb="60">
      <t>トウキュウ</t>
    </rPh>
    <rPh sb="61" eb="63">
      <t>シテイ</t>
    </rPh>
    <rPh sb="69" eb="71">
      <t>キョウソウ</t>
    </rPh>
    <rPh sb="71" eb="74">
      <t>ニュウサツジ</t>
    </rPh>
    <rPh sb="76" eb="77">
      <t>シャ</t>
    </rPh>
    <rPh sb="77" eb="79">
      <t>オウサツ</t>
    </rPh>
    <rPh sb="80" eb="81">
      <t>ダイ</t>
    </rPh>
    <rPh sb="83" eb="85">
      <t>ジコ</t>
    </rPh>
    <rPh sb="85" eb="88">
      <t>テンケンヒョウ</t>
    </rPh>
    <rPh sb="91" eb="93">
      <t>ジッシ</t>
    </rPh>
    <phoneticPr fontId="1"/>
  </si>
  <si>
    <t>医療労務管理支援事業委託契約</t>
    <phoneticPr fontId="1"/>
  </si>
  <si>
    <t>愛媛労働局
支出負担行為担当官　山﨑泰克
愛媛県松山市若草町４番地３</t>
    <rPh sb="0" eb="2">
      <t>エヒメ</t>
    </rPh>
    <rPh sb="2" eb="4">
      <t>ロウドウ</t>
    </rPh>
    <rPh sb="4" eb="5">
      <t>キョク</t>
    </rPh>
    <rPh sb="6" eb="8">
      <t>シシュツ</t>
    </rPh>
    <rPh sb="8" eb="10">
      <t>フタン</t>
    </rPh>
    <rPh sb="10" eb="12">
      <t>コウイ</t>
    </rPh>
    <rPh sb="12" eb="15">
      <t>タントウカン</t>
    </rPh>
    <rPh sb="16" eb="18">
      <t>ヤマサキ</t>
    </rPh>
    <rPh sb="18" eb="20">
      <t>ヤスカツ</t>
    </rPh>
    <rPh sb="21" eb="24">
      <t>エヒメケン</t>
    </rPh>
    <rPh sb="24" eb="27">
      <t>マツヤマシ</t>
    </rPh>
    <rPh sb="27" eb="30">
      <t>ワカクサチョウ</t>
    </rPh>
    <rPh sb="31" eb="33">
      <t>バンチ</t>
    </rPh>
    <phoneticPr fontId="27"/>
  </si>
  <si>
    <t>公益社団法人日本医業経営コンサルタント協会
東京都千代田区三番町９番地１５</t>
    <rPh sb="0" eb="2">
      <t>コウエキ</t>
    </rPh>
    <rPh sb="2" eb="4">
      <t>シャダン</t>
    </rPh>
    <rPh sb="4" eb="6">
      <t>ホウジン</t>
    </rPh>
    <rPh sb="6" eb="8">
      <t>ニッポン</t>
    </rPh>
    <rPh sb="8" eb="10">
      <t>イギョウ</t>
    </rPh>
    <rPh sb="10" eb="12">
      <t>ケイエイ</t>
    </rPh>
    <rPh sb="19" eb="21">
      <t>キョウカイ</t>
    </rPh>
    <rPh sb="22" eb="25">
      <t>トウキョウト</t>
    </rPh>
    <rPh sb="25" eb="29">
      <t>チヨダク</t>
    </rPh>
    <rPh sb="29" eb="32">
      <t>サンバンチョウ</t>
    </rPh>
    <rPh sb="33" eb="35">
      <t>バンチ</t>
    </rPh>
    <phoneticPr fontId="20"/>
  </si>
  <si>
    <t>会計法第２９条の３第４項(競争不存在）</t>
    <phoneticPr fontId="28"/>
  </si>
  <si>
    <t>自己点検表に基づき、本件について点検を行った結果、２①については、法令、本省通達及び委託要綱等に基づき、県が実施する事業の一部分を労働局が担うことで一体的に運用するという形態であることから、県と契約した事業者と契約を結ばないと本事業の事業目的が達成されないため、問題は認められない。</t>
    <rPh sb="33" eb="35">
      <t>ホウレイ</t>
    </rPh>
    <rPh sb="46" eb="47">
      <t>トウ</t>
    </rPh>
    <rPh sb="74" eb="77">
      <t>イッタイテキ</t>
    </rPh>
    <rPh sb="78" eb="80">
      <t>ウンヨウ</t>
    </rPh>
    <rPh sb="113" eb="114">
      <t>ホン</t>
    </rPh>
    <rPh sb="114" eb="116">
      <t>ジギョウ</t>
    </rPh>
    <phoneticPr fontId="1"/>
  </si>
  <si>
    <t>令和３年度エルガーラ【マザーズハローワーク天神賃料】賃貸借契約</t>
  </si>
  <si>
    <t>公益財団法人JKA
東京都港区港南一丁目2番70号</t>
  </si>
  <si>
    <t>5010005012043</t>
  </si>
  <si>
    <t>会計法第29条の3第4項
予算決算及び会計令第102条の4第3号
建物賃貸借料及び共益費(競争不存在）</t>
    <phoneticPr fontId="1"/>
  </si>
  <si>
    <t>安定所付属施設にかかる建物賃貸借契約であり、契約の性質又は目的が競争を許さないため随意契約によらざるを得ない。</t>
    <rPh sb="0" eb="2">
      <t>アンテイ</t>
    </rPh>
    <rPh sb="2" eb="3">
      <t>ショ</t>
    </rPh>
    <rPh sb="3" eb="5">
      <t>フゾク</t>
    </rPh>
    <rPh sb="5" eb="7">
      <t>シセツ</t>
    </rPh>
    <rPh sb="11" eb="13">
      <t>タテモノ</t>
    </rPh>
    <rPh sb="13" eb="16">
      <t>チンタイシャク</t>
    </rPh>
    <rPh sb="16" eb="18">
      <t>ケイヤク</t>
    </rPh>
    <rPh sb="22" eb="24">
      <t>ケイヤク</t>
    </rPh>
    <rPh sb="25" eb="27">
      <t>セイシツ</t>
    </rPh>
    <rPh sb="27" eb="28">
      <t>マタ</t>
    </rPh>
    <rPh sb="29" eb="31">
      <t>モクテキ</t>
    </rPh>
    <rPh sb="32" eb="34">
      <t>キョウソウ</t>
    </rPh>
    <rPh sb="35" eb="36">
      <t>ユル</t>
    </rPh>
    <rPh sb="41" eb="43">
      <t>ズイイ</t>
    </rPh>
    <rPh sb="43" eb="45">
      <t>ケイヤク</t>
    </rPh>
    <rPh sb="51" eb="52">
      <t>エ</t>
    </rPh>
    <phoneticPr fontId="1"/>
  </si>
  <si>
    <t>令和３年度エルガーラ【福岡学生職業センター賃料】賃貸借契約</t>
  </si>
  <si>
    <t>令和3年度医療労務管理支援事業</t>
    <rPh sb="0" eb="2">
      <t>レイワ</t>
    </rPh>
    <rPh sb="3" eb="5">
      <t>ネンド</t>
    </rPh>
    <rPh sb="5" eb="7">
      <t>イリョウ</t>
    </rPh>
    <rPh sb="7" eb="9">
      <t>ロウム</t>
    </rPh>
    <rPh sb="9" eb="11">
      <t>カンリ</t>
    </rPh>
    <rPh sb="11" eb="13">
      <t>シエン</t>
    </rPh>
    <rPh sb="13" eb="15">
      <t>ジギョウ</t>
    </rPh>
    <phoneticPr fontId="1"/>
  </si>
  <si>
    <t>支出負担行為担当官鹿児島労働局総務部長　熊田　知俊
鹿児島市山下町13-21</t>
    <rPh sb="0" eb="2">
      <t>シシュツ</t>
    </rPh>
    <rPh sb="2" eb="4">
      <t>フタン</t>
    </rPh>
    <rPh sb="4" eb="6">
      <t>コウイ</t>
    </rPh>
    <rPh sb="6" eb="9">
      <t>タントウカン</t>
    </rPh>
    <rPh sb="9" eb="12">
      <t>カゴシマ</t>
    </rPh>
    <rPh sb="12" eb="14">
      <t>ロウドウ</t>
    </rPh>
    <rPh sb="14" eb="15">
      <t>キョク</t>
    </rPh>
    <rPh sb="15" eb="17">
      <t>ソウム</t>
    </rPh>
    <rPh sb="17" eb="19">
      <t>ブチョウ</t>
    </rPh>
    <rPh sb="20" eb="22">
      <t>クマダ</t>
    </rPh>
    <rPh sb="23" eb="25">
      <t>トモトシ</t>
    </rPh>
    <rPh sb="26" eb="30">
      <t>カゴシマシ</t>
    </rPh>
    <rPh sb="30" eb="33">
      <t>ヤマシタチョウ</t>
    </rPh>
    <phoneticPr fontId="1"/>
  </si>
  <si>
    <t>公益社団法人日本医業経営コンサルタント協会　鹿児島県支部
鹿児島市祇園之洲町5</t>
    <rPh sb="0" eb="2">
      <t>コウエキ</t>
    </rPh>
    <rPh sb="2" eb="4">
      <t>シャダン</t>
    </rPh>
    <rPh sb="4" eb="6">
      <t>ホウジン</t>
    </rPh>
    <rPh sb="6" eb="8">
      <t>ニホン</t>
    </rPh>
    <rPh sb="8" eb="10">
      <t>イギョウ</t>
    </rPh>
    <rPh sb="10" eb="12">
      <t>ケイエイ</t>
    </rPh>
    <rPh sb="19" eb="21">
      <t>キョウカイ</t>
    </rPh>
    <rPh sb="22" eb="26">
      <t>カゴシマケン</t>
    </rPh>
    <rPh sb="26" eb="28">
      <t>シブ</t>
    </rPh>
    <rPh sb="29" eb="33">
      <t>カゴシマシ</t>
    </rPh>
    <rPh sb="33" eb="35">
      <t>ギオン</t>
    </rPh>
    <rPh sb="35" eb="36">
      <t>ノ</t>
    </rPh>
    <rPh sb="36" eb="37">
      <t>ス</t>
    </rPh>
    <rPh sb="37" eb="38">
      <t>マチ</t>
    </rPh>
    <phoneticPr fontId="1"/>
  </si>
  <si>
    <t>会計法第29条の3第4項及び予決令第102条の4第3号
(競争不存在）</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1"/>
  </si>
  <si>
    <t>　本事業の事業目的を達成するためには、都道府県が医療勤務環境改善支援センターの設置・運営を委託した受託者と契約を締結の上、本事業を一体的に運営する必要があることから、契約の性質等が競争を許さず、競争性のない随意契約によらざるを得ない。
　なお、その合理的な理由は当局ホームページに公表している。</t>
    <rPh sb="1" eb="2">
      <t>ホン</t>
    </rPh>
    <rPh sb="2" eb="4">
      <t>ジギョウ</t>
    </rPh>
    <rPh sb="5" eb="7">
      <t>ジギョウ</t>
    </rPh>
    <rPh sb="7" eb="9">
      <t>モクテキ</t>
    </rPh>
    <rPh sb="10" eb="12">
      <t>タッセイ</t>
    </rPh>
    <rPh sb="19" eb="23">
      <t>トドウフケン</t>
    </rPh>
    <rPh sb="24" eb="26">
      <t>イリョウ</t>
    </rPh>
    <rPh sb="26" eb="28">
      <t>キンム</t>
    </rPh>
    <rPh sb="28" eb="30">
      <t>カンキョウ</t>
    </rPh>
    <rPh sb="30" eb="32">
      <t>カイゼン</t>
    </rPh>
    <rPh sb="32" eb="34">
      <t>シエン</t>
    </rPh>
    <rPh sb="39" eb="41">
      <t>セッチ</t>
    </rPh>
    <rPh sb="42" eb="44">
      <t>ウンエイ</t>
    </rPh>
    <rPh sb="45" eb="47">
      <t>イタク</t>
    </rPh>
    <rPh sb="49" eb="52">
      <t>ジュタクシャ</t>
    </rPh>
    <rPh sb="53" eb="55">
      <t>ケイヤク</t>
    </rPh>
    <rPh sb="56" eb="58">
      <t>テイケツ</t>
    </rPh>
    <rPh sb="59" eb="60">
      <t>ウエ</t>
    </rPh>
    <rPh sb="61" eb="62">
      <t>ホン</t>
    </rPh>
    <rPh sb="62" eb="64">
      <t>ジギョウ</t>
    </rPh>
    <rPh sb="65" eb="68">
      <t>イッタイテキ</t>
    </rPh>
    <rPh sb="69" eb="71">
      <t>ウンエイ</t>
    </rPh>
    <rPh sb="73" eb="75">
      <t>ヒツヨウ</t>
    </rPh>
    <rPh sb="83" eb="85">
      <t>ケイヤク</t>
    </rPh>
    <rPh sb="86" eb="88">
      <t>セイシツ</t>
    </rPh>
    <rPh sb="88" eb="89">
      <t>トウ</t>
    </rPh>
    <rPh sb="90" eb="92">
      <t>キョウソウ</t>
    </rPh>
    <rPh sb="93" eb="94">
      <t>ユル</t>
    </rPh>
    <rPh sb="97" eb="100">
      <t>キョウソウセイ</t>
    </rPh>
    <rPh sb="103" eb="105">
      <t>ズイイ</t>
    </rPh>
    <rPh sb="105" eb="107">
      <t>ケイヤク</t>
    </rPh>
    <rPh sb="113" eb="114">
      <t>エ</t>
    </rPh>
    <rPh sb="124" eb="127">
      <t>ゴウリテキ</t>
    </rPh>
    <rPh sb="128" eb="130">
      <t>リユウ</t>
    </rPh>
    <rPh sb="131" eb="133">
      <t>トウキョク</t>
    </rPh>
    <rPh sb="140" eb="142">
      <t>コウヒョウ</t>
    </rPh>
    <phoneticPr fontId="1"/>
  </si>
  <si>
    <t>レセプト情報の提供一式</t>
    <phoneticPr fontId="1"/>
  </si>
  <si>
    <t>【保険局】
支出負担行為担当官
大臣官房会計課長
鳥井　陽一
千代田区霞が関１－２－２</t>
    <rPh sb="1" eb="3">
      <t>ホケン</t>
    </rPh>
    <rPh sb="3" eb="4">
      <t>キョク</t>
    </rPh>
    <phoneticPr fontId="1"/>
  </si>
  <si>
    <t>公益社団法人　国民健康保険中央会
東京都千代田区永田町1-11-35</t>
    <phoneticPr fontId="1"/>
  </si>
  <si>
    <t>会計法第29条の3第4項及び予算決算及び会計令第102条の4第3号（競争不存在）</t>
  </si>
  <si>
    <t>必要なデータを所持しているのは、契約相手方のみであるため、随意契約によらざるを得ない。</t>
    <phoneticPr fontId="1"/>
  </si>
  <si>
    <t>個人防護具の性能検査等事業一式</t>
    <phoneticPr fontId="1"/>
  </si>
  <si>
    <t>【医政局】
支出負担行為担当官
大臣官房会計課長
鳥井　陽一
千代田区霞が関１－２－２</t>
    <rPh sb="1" eb="3">
      <t>イセイ</t>
    </rPh>
    <phoneticPr fontId="1"/>
  </si>
  <si>
    <t>公益社団法人 産業安全技術協会
埼玉県狭山市広瀬台2-16-26</t>
    <phoneticPr fontId="1"/>
  </si>
  <si>
    <t>会計法第29条の3第5項及び予算決算及び会計令第99条の2（不落）</t>
  </si>
  <si>
    <t>入札不調による随意契約のため、事業内容に対して適切な予定価格を設定できるようにする。</t>
    <phoneticPr fontId="1"/>
  </si>
  <si>
    <t>レセプト情報にかかる住所情報等の提供一式</t>
  </si>
  <si>
    <t>支出負担行為担当官　厚生労働省保険局長　濵谷　浩樹　東京都千代田区霞が関１－２－２</t>
  </si>
  <si>
    <t>公益社団法人国民健康保険中央会
東京都千代田区永田町1丁目11番35号　全国町村会館内</t>
  </si>
  <si>
    <t>会計法第29条の３第４項及び予算決算及び会計令第102条の４第３号</t>
  </si>
  <si>
    <t>必要なデータを所持しているのは、契約の相手方のみであるため、随意契約によらざるを得ない。</t>
  </si>
  <si>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6"/>
  </si>
  <si>
    <t>公益財団法人
テクノエイド協会
東京都新宿区神楽河岸町１番１号
セントラルプラザ４階</t>
    <rPh sb="0" eb="2">
      <t>コウエキ</t>
    </rPh>
    <rPh sb="2" eb="4">
      <t>ザイダン</t>
    </rPh>
    <rPh sb="4" eb="6">
      <t>ホウジン</t>
    </rPh>
    <rPh sb="13" eb="15">
      <t>キョウカイ</t>
    </rPh>
    <rPh sb="16" eb="19">
      <t>トウキョウト</t>
    </rPh>
    <rPh sb="19" eb="22">
      <t>シンジュクク</t>
    </rPh>
    <rPh sb="22" eb="26">
      <t>カグラガシ</t>
    </rPh>
    <rPh sb="26" eb="27">
      <t>チョウ</t>
    </rPh>
    <rPh sb="28" eb="29">
      <t>バン</t>
    </rPh>
    <rPh sb="30" eb="31">
      <t>ゴウ</t>
    </rPh>
    <rPh sb="41" eb="42">
      <t>カイ</t>
    </rPh>
    <phoneticPr fontId="6"/>
  </si>
  <si>
    <t>予算決算及び会計令第102条の4第3項（公募）</t>
    <rPh sb="0" eb="2">
      <t>ヨサン</t>
    </rPh>
    <rPh sb="2" eb="4">
      <t>ケッサン</t>
    </rPh>
    <rPh sb="4" eb="5">
      <t>オヨ</t>
    </rPh>
    <rPh sb="6" eb="8">
      <t>カイケイ</t>
    </rPh>
    <rPh sb="8" eb="9">
      <t>レイ</t>
    </rPh>
    <rPh sb="9" eb="10">
      <t>ダイ</t>
    </rPh>
    <rPh sb="13" eb="14">
      <t>ジョウ</t>
    </rPh>
    <rPh sb="16" eb="17">
      <t>ダイ</t>
    </rPh>
    <rPh sb="18" eb="19">
      <t>コウ</t>
    </rPh>
    <phoneticPr fontId="6"/>
  </si>
  <si>
    <t>令和３年７月２日変更契約
16,580,00</t>
    <rPh sb="0" eb="2">
      <t>レイワ</t>
    </rPh>
    <rPh sb="3" eb="4">
      <t>ネン</t>
    </rPh>
    <rPh sb="5" eb="6">
      <t>ガツ</t>
    </rPh>
    <rPh sb="7" eb="8">
      <t>ニチ</t>
    </rPh>
    <rPh sb="8" eb="10">
      <t>ヘンコウ</t>
    </rPh>
    <rPh sb="10" eb="12">
      <t>ケイヤク</t>
    </rPh>
    <phoneticPr fontId="6"/>
  </si>
  <si>
    <t>　本業務は、福祉用具について、貸与価格のばらつきを抑制し、適正価格での貸与を確保するため、全国平均貸与価格や貸与価格の上限を公表する仕組みを構築する上で不可欠である。
　今後も公募を実施し，他に実施できる者がいる場合は競争による調達方法とする。いない場合はこれまでどおり随意契約を行う。</t>
  </si>
  <si>
    <t>要介護認定等情報経由業務</t>
  </si>
  <si>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3"/>
  </si>
  <si>
    <t>2010005018852</t>
  </si>
  <si>
    <t>予算決算及び会計令第102条の4第3項（競争不存在）</t>
    <rPh sb="0" eb="2">
      <t>ヨサン</t>
    </rPh>
    <rPh sb="2" eb="4">
      <t>ケッサン</t>
    </rPh>
    <rPh sb="4" eb="5">
      <t>オヨ</t>
    </rPh>
    <rPh sb="6" eb="8">
      <t>カイケイ</t>
    </rPh>
    <rPh sb="8" eb="9">
      <t>レイ</t>
    </rPh>
    <rPh sb="9" eb="10">
      <t>ダイ</t>
    </rPh>
    <rPh sb="13" eb="14">
      <t>ジョウ</t>
    </rPh>
    <rPh sb="16" eb="17">
      <t>ダイ</t>
    </rPh>
    <rPh sb="18" eb="19">
      <t>コウ</t>
    </rPh>
    <phoneticPr fontId="6"/>
  </si>
  <si>
    <t>公社</t>
    <rPh sb="0" eb="2">
      <t>コウシャ</t>
    </rPh>
    <phoneticPr fontId="6"/>
  </si>
  <si>
    <t xml:space="preserve"> 本業務の実施にあたっては各都道府県国保連と密接な連携や、国保連のデータ集計業務に関する実務に即した理解が不可欠であるところ、国保中央会は各国保連との間に長年の連絡調整体制を構築しており、この体制を利用することができる。
　 また、国保連から国保中央会への要介護認定等情報の提出に利用可能な閉域ネットワークを既に保有している。
　 そのため、他事業者が新規に事務局設置や連絡体制構築等を行う場合と比較して大幅な経費節減を見込むことができる。</t>
  </si>
  <si>
    <t>令和3年度牛肉トレーサビリティ業務委託事業 （DNA鑑定照合用サンプル採取）</t>
  </si>
  <si>
    <t>公益社団法人日本食肉格付協会
東京都千代田区神田淡路町2-1-2</t>
    <phoneticPr fontId="1"/>
  </si>
  <si>
    <t>令和３年度においても、平成30年度から引き続き、事業者に対するヒアリング又はアンケート調査結果を踏まえた公募時期の早期化により公募期間を確保し、競争性確保のための取組を実施した。</t>
    <phoneticPr fontId="1"/>
  </si>
  <si>
    <t>令和3年度「知」の集積による産学連携支援事業</t>
  </si>
  <si>
    <t>公益社団法人農林水産・食品産業技術振興協会
東京都港区赤坂1-9-13</t>
    <rPh sb="22" eb="25">
      <t>トウキョウト</t>
    </rPh>
    <rPh sb="25" eb="26">
      <t>ミナト</t>
    </rPh>
    <rPh sb="26" eb="27">
      <t>ク</t>
    </rPh>
    <rPh sb="27" eb="29">
      <t>アカサカ</t>
    </rPh>
    <phoneticPr fontId="1"/>
  </si>
  <si>
    <t>会計法第29条の3第4項（企画競争）</t>
  </si>
  <si>
    <t>共同事業体契約
(公益法人以外への支出を含めた契約総金額は95,078,250円)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9" eb="40">
      <t>エン</t>
    </rPh>
    <phoneticPr fontId="1"/>
  </si>
  <si>
    <t>令和5年度の公募に向けて、事業への応募数を増やすため、引き続き事業の公募の周知を各機会を通じて実施する。また、今後とも公募の期間を十分にとるようにするとともに、公募説明会において、①複数団体でも応募できること、②過去の実績報告書を閲覧できることを十分説明する。
さらに成果情報の公開についても、「実績報告書をホームページに掲載する」等の取扱いについて、検討する。</t>
    <phoneticPr fontId="1"/>
  </si>
  <si>
    <t>有</t>
    <rPh sb="0" eb="1">
      <t>アリ</t>
    </rPh>
    <phoneticPr fontId="1"/>
  </si>
  <si>
    <t>令和3年度農林水産研究推進事業委託プロジェクト研究(品種識別技術の開発)</t>
  </si>
  <si>
    <t>公益財団法人かずさDNA研究所
千葉県木更津市かずさ鎌足2-6-7</t>
    <phoneticPr fontId="1"/>
  </si>
  <si>
    <t>会計法第29条の3第4項（特定情報）
本事業は研究開発期間を5年として令和2年度に企画競争を行い実施機関を選定した委託事業の継続契約である。</t>
    <phoneticPr fontId="1"/>
  </si>
  <si>
    <t>共同事業体契約
(公益法人以外への支出を含めた契約総金額は34,800,000円)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9" eb="40">
      <t>エン</t>
    </rPh>
    <phoneticPr fontId="1"/>
  </si>
  <si>
    <t>透明性・公平性向上の取組を実施（公募）しており、外部有識者も含めた審査委員会により採択された者の一部に公益法人があったもの。</t>
  </si>
  <si>
    <t>令和３年度放射性物質影響調査推進事業のうち水産物中の放射性物質の影響調査業務</t>
  </si>
  <si>
    <t>令和３年度新たな資源管理システム構築促進事業のうち国際資源の管理体制構築促進事業のうち科学オブザーバー調査分析事業</t>
  </si>
  <si>
    <t>公益財団法人海外漁業協力財団
東京都港区虎ノ門3-2-2</t>
    <rPh sb="15" eb="18">
      <t>トウキョウト</t>
    </rPh>
    <rPh sb="18" eb="19">
      <t>ミナト</t>
    </rPh>
    <rPh sb="19" eb="20">
      <t>ク</t>
    </rPh>
    <rPh sb="20" eb="21">
      <t>トラ</t>
    </rPh>
    <rPh sb="22" eb="23">
      <t>モン</t>
    </rPh>
    <phoneticPr fontId="1"/>
  </si>
  <si>
    <t>公財</t>
    <rPh sb="0" eb="1">
      <t>コウ</t>
    </rPh>
    <rPh sb="1" eb="2">
      <t>ザイ</t>
    </rPh>
    <phoneticPr fontId="3"/>
  </si>
  <si>
    <t>共同事業体契約
(公益法人以外への支出を含めた契約総金額は128,005,644円)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40" eb="41">
      <t>エン</t>
    </rPh>
    <phoneticPr fontId="3"/>
  </si>
  <si>
    <t>企画競争の結果、採択された者が公益法人となったものであり、特定の事業者のみが参加できる要領や応募資格とはなっていない。</t>
  </si>
  <si>
    <t>令和３年度森林経営管理制度実施円滑化事業</t>
  </si>
  <si>
    <t>支出負担行為担当官林野庁長官本郷浩二
東京都千代田区霞が関1-2-1</t>
    <rPh sb="14" eb="16">
      <t>ホンゴウ</t>
    </rPh>
    <rPh sb="16" eb="18">
      <t>コウジ</t>
    </rPh>
    <phoneticPr fontId="29"/>
  </si>
  <si>
    <t>公益財団法人日本生態系協会
東京都豊島区西池袋2-30-20</t>
    <phoneticPr fontId="1"/>
  </si>
  <si>
    <t>企画競争の結果、採択された者が公益法人となったものであり、特定の事業者のみが参加できる要領や応募資格とはなっていない。
令和3年度は一者応札であったことから、引き続きオンラインによる説明会の実施、オンラインによる業務実施、共同事業体による受託を可能とすることとした。</t>
    <rPh sb="60" eb="62">
      <t>レワ</t>
    </rPh>
    <rPh sb="63" eb="65">
      <t>ネンド</t>
    </rPh>
    <rPh sb="66" eb="67">
      <t>イッ</t>
    </rPh>
    <rPh sb="67" eb="68">
      <t>シャ</t>
    </rPh>
    <rPh sb="68" eb="70">
      <t>オウサツ</t>
    </rPh>
    <rPh sb="79" eb="80">
      <t>ヒ</t>
    </rPh>
    <rPh sb="81" eb="82">
      <t>ツヅ</t>
    </rPh>
    <rPh sb="95" eb="97">
      <t>ジッシ</t>
    </rPh>
    <rPh sb="122" eb="124">
      <t>カノウ</t>
    </rPh>
    <phoneticPr fontId="1"/>
  </si>
  <si>
    <t>令和3年度植物品種等海外流出防止総合対策委託事業</t>
  </si>
  <si>
    <t>8010405000743</t>
    <phoneticPr fontId="1"/>
  </si>
  <si>
    <t>共同事業体契約
(公益法人以外への支出を含めた契約総金額は34,299,823円)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9" eb="40">
      <t>エン</t>
    </rPh>
    <phoneticPr fontId="1"/>
  </si>
  <si>
    <t>新規の事業者が参加しやすいよう、引き続き共同事業体による参加も可能であることを公告資料に明示した。また、応札に当たり人員の配置等の検討・準備に必要な期間を確保できるよう、公告期間を十分に設けた。</t>
    <rPh sb="90" eb="92">
      <t>ジュウブン</t>
    </rPh>
    <rPh sb="93" eb="94">
      <t>モウ</t>
    </rPh>
    <phoneticPr fontId="1"/>
  </si>
  <si>
    <t>令和３年度「クリーンウッド」普及促進事業のうち違法伐採関連情報の提供</t>
  </si>
  <si>
    <t>公益財団法人地球環境戦略研究機関
神奈川県三浦郡葉山町上山口2108－11</t>
    <phoneticPr fontId="1"/>
  </si>
  <si>
    <t>企画競争の結果、採択された者が公益法人となったものであり、特定の事業者のみが参加できる要領や応募資格とはなっていない。</t>
    <phoneticPr fontId="1"/>
  </si>
  <si>
    <t>直轄農業水利施設放射性物質対策事業　ため池等放射性物質対策技術検討支援業務委託</t>
    <rPh sb="0" eb="2">
      <t>チョッカツ</t>
    </rPh>
    <rPh sb="2" eb="4">
      <t>ノウギョウ</t>
    </rPh>
    <rPh sb="4" eb="6">
      <t>スイリ</t>
    </rPh>
    <rPh sb="6" eb="8">
      <t>シセツ</t>
    </rPh>
    <rPh sb="8" eb="11">
      <t>ホウシャセイ</t>
    </rPh>
    <rPh sb="11" eb="13">
      <t>ブッシツ</t>
    </rPh>
    <rPh sb="13" eb="15">
      <t>タイサク</t>
    </rPh>
    <rPh sb="15" eb="17">
      <t>ジギョウ</t>
    </rPh>
    <rPh sb="20" eb="21">
      <t>イケ</t>
    </rPh>
    <rPh sb="21" eb="22">
      <t>トウ</t>
    </rPh>
    <rPh sb="22" eb="25">
      <t>ホウシャセイ</t>
    </rPh>
    <rPh sb="25" eb="27">
      <t>ブッシツ</t>
    </rPh>
    <rPh sb="27" eb="29">
      <t>タイサク</t>
    </rPh>
    <rPh sb="29" eb="31">
      <t>ギジュツ</t>
    </rPh>
    <rPh sb="31" eb="33">
      <t>ケントウ</t>
    </rPh>
    <rPh sb="33" eb="35">
      <t>シエン</t>
    </rPh>
    <rPh sb="35" eb="37">
      <t>ギョウム</t>
    </rPh>
    <rPh sb="37" eb="39">
      <t>イタク</t>
    </rPh>
    <phoneticPr fontId="22"/>
  </si>
  <si>
    <t>支出負担行為担当官東北農政局長内田幸雄
宮城県仙台市青葉区本町3-3-1</t>
    <rPh sb="0" eb="2">
      <t>シシュツ</t>
    </rPh>
    <rPh sb="2" eb="4">
      <t>フタン</t>
    </rPh>
    <rPh sb="4" eb="6">
      <t>コウイ</t>
    </rPh>
    <rPh sb="6" eb="9">
      <t>タントウカン</t>
    </rPh>
    <rPh sb="9" eb="11">
      <t>トウホク</t>
    </rPh>
    <rPh sb="11" eb="13">
      <t>ノウセイ</t>
    </rPh>
    <rPh sb="13" eb="14">
      <t>キョク</t>
    </rPh>
    <rPh sb="14" eb="15">
      <t>チョウ</t>
    </rPh>
    <rPh sb="15" eb="17">
      <t>ウチダ</t>
    </rPh>
    <rPh sb="17" eb="19">
      <t>ユキオ</t>
    </rPh>
    <phoneticPr fontId="1"/>
  </si>
  <si>
    <t>公益社団法人農業農村工学会
東京都港区新橋5-34-4</t>
    <phoneticPr fontId="1"/>
  </si>
  <si>
    <t>一般公募による企画競争の結果、採択された者が公益法人となったものであり、特定の事業者のみが参加できる要領や応募資格とはなっていない。</t>
    <phoneticPr fontId="1"/>
  </si>
  <si>
    <t>令和３年度生産流通構造改革促進事業のうち中高層建築物における木材利用の環境整備</t>
  </si>
  <si>
    <t>支出負担行為担当官林野庁長官天羽隆
東京都千代田区霞が関1-2-1</t>
    <rPh sb="14" eb="16">
      <t>アモウ</t>
    </rPh>
    <rPh sb="16" eb="17">
      <t>タカシ</t>
    </rPh>
    <phoneticPr fontId="6"/>
  </si>
  <si>
    <t>公益財団法人日本住宅・木材技術センター
東京都江東区新砂3-4-2</t>
    <phoneticPr fontId="1"/>
  </si>
  <si>
    <t>国認定</t>
  </si>
  <si>
    <t>透明性・公平性向上の取組を実施（企画競争）しており、複数の応募から採択された者が公益法人であった。また、要領や応募資格は特定の事業者の参加に限定する内容となっていない。</t>
    <phoneticPr fontId="1"/>
  </si>
  <si>
    <t>令和３年度エビデンスを創出するための調査委託事業のうち「食品等流通持続化モデル総合対策事業」の政策効果に関する効果分析</t>
  </si>
  <si>
    <t>企画競争の結果、採択された者が公益法人となったものであり、特定の事業者のみが参加できる要領や応募資格とはなっていない。今後は、早めに契約を締結できるようにすることで業務期間を確保すること等により、競争性の確保を図っていく。</t>
    <rPh sb="59" eb="61">
      <t>コンゴ</t>
    </rPh>
    <rPh sb="63" eb="64">
      <t>ハヤ</t>
    </rPh>
    <rPh sb="66" eb="68">
      <t>ケイヤク</t>
    </rPh>
    <rPh sb="69" eb="71">
      <t>テイケツ</t>
    </rPh>
    <rPh sb="82" eb="86">
      <t>ギョウムキカン</t>
    </rPh>
    <rPh sb="87" eb="89">
      <t>カクホ</t>
    </rPh>
    <rPh sb="93" eb="94">
      <t>トウ</t>
    </rPh>
    <rPh sb="98" eb="101">
      <t>キョウソウセイ</t>
    </rPh>
    <rPh sb="102" eb="104">
      <t>カクホ</t>
    </rPh>
    <rPh sb="105" eb="106">
      <t>ハカ</t>
    </rPh>
    <phoneticPr fontId="1"/>
  </si>
  <si>
    <t>令和３年度技術協力活用型・新興国市場開拓事業（制度・事業環境整備事業）（生産性向上等）</t>
    <phoneticPr fontId="1"/>
  </si>
  <si>
    <t>佐々木　啓介　経済産業省大臣官房会計課長</t>
  </si>
  <si>
    <t>公益財団法人　日本生産性本部　　東京都千代田区平河町２－１３－１２</t>
    <phoneticPr fontId="1"/>
  </si>
  <si>
    <t>日本の制度・技術等の移転による新興国の事業環境整備を図るために、現地の政府関係者等の人材育成を行う本事業では、新興国の発展度合いや幅広い産業分野における日本企業のニーズ・進出状況等に応じた適切な人材育成プログラムの企画及び実施等において、高度な技術や知識、ネットワーク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</si>
  <si>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事業の妥当性等を確認するための第三者委員会による審査を実施し、引き続き透明性の向上・確保に努める。</t>
    <phoneticPr fontId="1"/>
  </si>
  <si>
    <t>令和３年度地球温暖化対策における国際機関等連携事業委託費（技術革新によるエネルギー需要変化に関するモデル比較国際連携事業）</t>
  </si>
  <si>
    <t>公益財団法人　地球環境産業技術研究機構　　京都府木津川市木津川台９－２</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</si>
  <si>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</si>
  <si>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本件は、行政目的を達成するために不可欠な情報の提供を受けるものであり、当該情報を提供できるのは一者に限られることから、公益財団法人地球環境産業技術研究機構と会計法第２９条の３第４項の随意契約を行うこととしている。なお、随意契約の金額の妥当性については、契約に際して実施計画書、積算及び見積書等の根拠資料を提出させ、契約内容・金額が事業内容に一致し、かつ必要なものか、厳しく精査している。また、事業実施においては物品調達の際には相見積もりをとらせるなど効率的な執行を行わせており、中間検査及び額の確定で精査している。</t>
  </si>
  <si>
    <t>令和３年度地球温暖化対策における国際機関等連携事業委託費（地球温暖化対策技術の分析・評価に関する国際連携事業）</t>
  </si>
  <si>
    <t>公益財団法人　地球環境産業技術研究機構　　京都府木津川市木津川台９－２</t>
  </si>
  <si>
    <t>仕様書の記載内容を簡素化とするなど、競争性を確保した適性な一般競争入札を行っている。</t>
  </si>
  <si>
    <t>令和３年度地球温暖化対策における国際機関等連携事業（ＣＣＳ国際連携事業（ＣＣＳ関連国際機関等との連携事業））</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</si>
  <si>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</si>
  <si>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公募（入札可能性調査）を行った上で、外部アドバイザーにより調達価格の妥当性評価の上契約を行っている。</t>
  </si>
  <si>
    <t>令和３年度地球温暖化・資源循環対策等に資する調査委託費（地球温暖化問題を巡る国際動向調査（温暖化抑制に係る取組指針の科学的根拠について））</t>
  </si>
  <si>
    <t>令和３年度コンテンツ海外展開促進事業（我が国映画産業の海外展開のための国際共同製作促進事業）</t>
  </si>
  <si>
    <t>公益財団法人　ユニジャパン　　東京都中央区築地４－１－１　東劇ビル１５Ｆ</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</si>
  <si>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</si>
  <si>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企画提案書の審査にあたっては、第三者によって構成される外部評価委員会によって計画や内容、実施体制等について審査を行い、一部の審査者の採点に偏りがあった場合には、ヒアリングを実施する等、公平性・公正性の確保に努めている。また、公募期間を十分に確保し、事業者が企画提案書を準備するための期間を確保している。</t>
  </si>
  <si>
    <t>令和３年産業保安等技術基準策定研究開発等（火薬類爆発影響低減化技術基準検討事業）</t>
    <phoneticPr fontId="1"/>
  </si>
  <si>
    <t>公益社団法人　全国火薬類保安協会　　東京都中央区八丁堀４－１３－５</t>
    <phoneticPr fontId="1"/>
  </si>
  <si>
    <t>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５項の随意契約を行うこととする。</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</si>
  <si>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</si>
  <si>
    <t>令和３年度高レベル放射性廃棄物等の地層処分に関する技術開発事業（ニアフィールドシステム評価確証技術開発）</t>
  </si>
  <si>
    <t>公益財団法人原子力環境整備促進・資金管理センター
東京都中央区明石町６－４
ほか１先（公益法人以外）</t>
    <rPh sb="41" eb="42">
      <t>サキ</t>
    </rPh>
    <rPh sb="43" eb="45">
      <t>コウエキ</t>
    </rPh>
    <rPh sb="45" eb="47">
      <t>ホウジン</t>
    </rPh>
    <rPh sb="47" eb="49">
      <t>イガイ</t>
    </rPh>
    <phoneticPr fontId="1"/>
  </si>
  <si>
    <t>本事業は、複数年度に亘る事業の継続を通じて単一の成果を求める必要があり、毎年度の成果を通じて翌年度以降の成果の要件定義を見直すことが不可欠なため、平成３０年度から５年間継続した事業の実施が必要となる。以上のことから、本年度においても、会計法第２９条の３第４項の随意契約を行うこととする。</t>
    <phoneticPr fontId="1"/>
  </si>
  <si>
    <t>連名契約（公益法人以外への支出を含めた契約総額は354,999,524円、落札率は非公開）</t>
    <rPh sb="41" eb="44">
      <t>ヒコウカイ</t>
    </rPh>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</si>
  <si>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phoneticPr fontId="1"/>
  </si>
  <si>
    <t>令和３年度高レベル放射性廃棄物等の地層処分に関する技術開発事業（ＴＲＵ廃棄物処理・処分技術高度化開発）</t>
  </si>
  <si>
    <t>連名契約（公益法人以外への支出を含めた契約総額は570,000,000円、落札率は非公開）</t>
    <rPh sb="41" eb="44">
      <t>ヒコウカイ</t>
    </rPh>
    <phoneticPr fontId="1"/>
  </si>
  <si>
    <t>令和３年度高レベル放射性廃棄物等の地層処分に関する技術開発（地層処分施設閉鎖技術確証試験）</t>
  </si>
  <si>
    <t>連名契約（公益法人以外への支出を含めた契約総額は580,000,000円、落札率は非公開）</t>
    <rPh sb="41" eb="44">
      <t>ヒコウカイ</t>
    </rPh>
    <phoneticPr fontId="1"/>
  </si>
  <si>
    <t>令和３年度高レベル放射性廃棄物等の地層処分に関する技術開発（沿岸部処分システム評価確証技術開発）</t>
  </si>
  <si>
    <t>本事業は、複数年度に亘る事業の継続を通じて単一の成果を求める必要があり、毎年度の成果を通じて翌年度以降の成果の要件定義を見直すことが不可欠なため、平成３１年度から５年間継続した事業の実施が必要となる。以上のことから、本年度においても、会計法第２９条の３第４項の随意契約を行うこととする。</t>
    <phoneticPr fontId="1"/>
  </si>
  <si>
    <t>連名契約（公益法人以外への支出を含めた契約総額は640,000,000円、落札率は非公開）</t>
    <rPh sb="41" eb="44">
      <t>ヒコウカイ</t>
    </rPh>
    <phoneticPr fontId="1"/>
  </si>
  <si>
    <t>令和３年度高レベル放射性廃棄物等の地層処分に関する技術開発（回収可能性技術高度化開発）</t>
  </si>
  <si>
    <t>連名契約（公益法人以外への支出を含めた契約総額は530,000,000円、落札率は非公開）</t>
    <rPh sb="41" eb="44">
      <t>ヒコウカイ</t>
    </rPh>
    <phoneticPr fontId="1"/>
  </si>
  <si>
    <t>令和３年度低レベル放射性廃棄物の処分に関する技術開発事業（地下空洞型処分調査技術高度化開発）</t>
  </si>
  <si>
    <t>本事業は、複数年度に亘る事業の継続を通じて単一の成果を求める必要があり、毎年度の成果を通じて翌年度以降の成果の要件定義を見直すことが不可欠なため、令和２年度から５年間継続した事業の実施が必要となる。以上のことから、本年度においても、会計法第２９条の３第４項の随意契約を行うこととする。</t>
    <phoneticPr fontId="1"/>
  </si>
  <si>
    <t>連名契約（公益法人以外への支出を含めた契約総額は180,000,000円、落札率は非公開）</t>
    <rPh sb="41" eb="44">
      <t>ヒコウカイ</t>
    </rPh>
    <phoneticPr fontId="1"/>
  </si>
  <si>
    <t>令和３年度台湾における知的財産権制度基盤整備事業　一式</t>
    <rPh sb="25" eb="27">
      <t>イッシキ</t>
    </rPh>
    <phoneticPr fontId="23"/>
  </si>
  <si>
    <t>鈴木　謙次郎　特許庁総務部会計課長　</t>
  </si>
  <si>
    <t>公益財団法人日本台湾交流協会　　東京都港区六本木三丁目１６番３３号</t>
    <phoneticPr fontId="1"/>
  </si>
  <si>
    <t>本事業は、行政目的を達成するために不可欠な情報の提供を受けるものであり、当該情報を提供できるのは一者に限られることから、会計法第２９条の３第４項の随意契約を行うこととする。</t>
  </si>
  <si>
    <t>当該法人は、外交関係のない日台間において政府の在外公館(大使館、総領事館等)と変わらない種々の公的な事務を担う準公的なパイプ役を果たしており、台湾知財庁をはじめとする台湾内関係機関に関する情報を収集・提供できる機関は他に存在しない。このことから、台湾の産業財産権制度等の情報が提供可能なのは交流協会一者に限定されるため。</t>
    <phoneticPr fontId="1"/>
  </si>
  <si>
    <t>令和３年度下請かけこみ寺事業(相談及びＡＤＲ業務)</t>
  </si>
  <si>
    <t>中小企業庁長官官房総務課長　定光　裕樹</t>
  </si>
  <si>
    <t>公益財団法人全国中小企業振興機関協会　　東京都中央区新川２－１－９　石川ビル２Ｆ</t>
  </si>
  <si>
    <t xml:space="preserve">本事業は、下請かけこみ寺本部及び全国４７都道府県の４８か所に相談窓口を設置し、中小企業の取引に関する様々な相談を幅広く受け付け、親身になって相談員等が適切な助言等を行う相談業務及び取引上のトラブルを迅速かつ簡便に解決するため弁護士等の専門家によるＡＤＲ業務を行う。本事業においては、中小企業者に対してきめ細やかな柔軟な対応を行うためには取引関係から生じる幅広い問題について専門的な知見及びノウハウ等が必要となるため、契約の性質及び目的が価格のみによる競争を許さないうえ、会計法第２９条の３第４項の随意契約を行うこととする。 </t>
  </si>
  <si>
    <t>　</t>
  </si>
  <si>
    <t>本事業の実施にあたっては、特殊な技術・ノウハウ等が必要な事業であることから、前年度と同様、入札可能性調査（公募）を実施したところ、示した要件を満たす者が一者しかいないことが明らかとなったため、随意契約となることはやむを得ない。</t>
  </si>
  <si>
    <t>令和３年度企業向け人権啓発活動支援事業</t>
  </si>
  <si>
    <t>公益財団法人　 人権教育啓発推進センター　　東京都港区芝大門二丁目１０番１２号</t>
  </si>
  <si>
    <t>本件は、行政目的を達成するために不可欠な情報の提供を受けるものであり、当該情報を提供できるのは一者に限られることから、会計法第29条の3第4項の随意契約を行うこととする。</t>
  </si>
  <si>
    <t>事業の効果的かつ効率的な執行、事業の達成目標の明確化の観点から、事業の必要性、実施内容を検討し、金額の妥当性について精査した。</t>
  </si>
  <si>
    <t>令和３年度「ワシントン条約に基づく動物の寄託管理契約」</t>
  </si>
  <si>
    <t>公益社団法人　日本動物園水族館協会　　東京都台東区台東４－２３－１０</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</si>
  <si>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 </t>
  </si>
  <si>
    <t>本事業の実施にあたっては、特殊な技術又は設備等が必要であり、事業者が一しかないと考えられたことから、公募（入札可能性調査）を実施したところ、示した要件を満たす者が一者しかいないことが明らかとなったため随意契約となるのはやむを得ない。</t>
  </si>
  <si>
    <t>令和３年度コンテンツ海外展開促進事業（国際的イベントと連携した日本コンテンツ発信力強化促進事業）</t>
  </si>
  <si>
    <t>公益財団法人　ユニジャパン　　東京都中央区築地４－１－１　東劇ビル１５Ｆ</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</si>
  <si>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</si>
  <si>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提案書や企画書の審査等において、十分な審査時間が確保され、採点に偏りが見られた場合などは一定のルールに基づいて是正を行っており審査や評価に関して公平性・公正性の確保が図られている。</t>
  </si>
  <si>
    <t>令和３年度燃料安定供給対策に関する調査事業（２０５０年カーボンニュートラルに向けたＣＣＳの事業環境整備や実装ロードマップ等に関する調査事業）</t>
  </si>
  <si>
    <t>久米　孝　資源エネルギー庁長官官房総務課長</t>
    <rPh sb="0" eb="2">
      <t>クメ</t>
    </rPh>
    <rPh sb="3" eb="4">
      <t>タカシ</t>
    </rPh>
    <rPh sb="5" eb="7">
      <t>シゲン</t>
    </rPh>
    <rPh sb="12" eb="13">
      <t>チョウ</t>
    </rPh>
    <rPh sb="13" eb="15">
      <t>チョウカン</t>
    </rPh>
    <rPh sb="15" eb="17">
      <t>カンボウ</t>
    </rPh>
    <rPh sb="17" eb="19">
      <t>ソウム</t>
    </rPh>
    <rPh sb="19" eb="21">
      <t>カチョウ</t>
    </rPh>
    <phoneticPr fontId="23"/>
  </si>
  <si>
    <t>公益財団法人地球環境産業技術研究機構　　京都府木津川市木津川台９丁目２番地</t>
    <phoneticPr fontId="1"/>
  </si>
  <si>
    <t>　日本でのＣＣＳ実装ロードマップ（仮称）の策定に向けて検討を行う本事業では、ＣＣＳに関する制度面だけでなく技術面の高度な専門性及び温暖化対策技術のモデルの分析に関する専門的な知識等が必要となるため、契約の性質及び目的が価格のみによる競争を許さない上、ＣＣＳ事業自体の在り方（商業化）に関しての可能性が複数想定される事業の特性により、契約の仕様が事前に確定できないことから、企画競争を実施したうえで、会計法第２９条の３第４項の随意契約を行うこととする。</t>
    <phoneticPr fontId="1"/>
  </si>
  <si>
    <t>国認定</t>
    <phoneticPr fontId="23"/>
  </si>
  <si>
    <t>道路交通情報に関する業務</t>
    <rPh sb="0" eb="2">
      <t>ドウロ</t>
    </rPh>
    <rPh sb="2" eb="4">
      <t>コウツウ</t>
    </rPh>
    <rPh sb="4" eb="6">
      <t>ジョウホウ</t>
    </rPh>
    <rPh sb="7" eb="8">
      <t>カン</t>
    </rPh>
    <rPh sb="10" eb="12">
      <t>ギョウム</t>
    </rPh>
    <phoneticPr fontId="30"/>
  </si>
  <si>
    <t>支出負担行為担当官　吉岡　幹夫
国土交通省道路局
東京都千代田区霞が関2-1-3</t>
    <rPh sb="10" eb="12">
      <t>ヨシオカ</t>
    </rPh>
    <rPh sb="13" eb="15">
      <t>ミキオ</t>
    </rPh>
    <phoneticPr fontId="9"/>
  </si>
  <si>
    <t>本業務は、道路工事等による通行規制に関する情報等について収集整理し、道路利用者への提供等を行うことを主な内容としている。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以上のことから、会計法第２９条の３第４項及び予決令第１０２条の４第３号の規定により左記相手方と随意契約を締結するものである。</t>
    <rPh sb="868" eb="870">
      <t>サキ</t>
    </rPh>
    <rPh sb="870" eb="873">
      <t>アイテガタ</t>
    </rPh>
    <phoneticPr fontId="9"/>
  </si>
  <si>
    <t>令和４年地価調査業務</t>
    <rPh sb="0" eb="2">
      <t>レイワ</t>
    </rPh>
    <rPh sb="3" eb="4">
      <t>ネン</t>
    </rPh>
    <rPh sb="4" eb="6">
      <t>チカ</t>
    </rPh>
    <rPh sb="6" eb="8">
      <t>チョウサ</t>
    </rPh>
    <rPh sb="8" eb="10">
      <t>ギョウム</t>
    </rPh>
    <phoneticPr fontId="16"/>
  </si>
  <si>
    <t xml:space="preserve">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よって、本業務は、会計法第29条の3第4項及び予算決算及び会計令第102条の4第3号により、左記と随意契約するものである。
</t>
    <rPh sb="621" eb="623">
      <t>サキ</t>
    </rPh>
    <phoneticPr fontId="9"/>
  </si>
  <si>
    <t>事業用自動車の重大事故に関する事故調査分析研究業務（業務委託）
一式</t>
    <rPh sb="32" eb="34">
      <t>イッシキ</t>
    </rPh>
    <phoneticPr fontId="12"/>
  </si>
  <si>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phoneticPr fontId="12"/>
  </si>
  <si>
    <t>都市緑化等による温室効果ガス吸収源対策の推進等に関する調査</t>
  </si>
  <si>
    <t>支出負担行為担当官
都市局長
榊 真一
東京都千代田区霞が関2-1-3</t>
    <rPh sb="15" eb="16">
      <t>サカキ</t>
    </rPh>
    <rPh sb="17" eb="19">
      <t>シンイチ</t>
    </rPh>
    <phoneticPr fontId="13"/>
  </si>
  <si>
    <t>会計法第２９条の３第４項
　予決令第１０２条の４第３号
本業務は、京都議定書第二約束期間（2013年～2020年）における、条約事務局に提出する都市緑化等による温室効果ガスの吸収量の算出に係るデータ整備を行うとともに、2021年以降の新たな枠組みであるパリ協定を踏まえ、それに対応した新たな算定方法の導入等のための調査検討を行い、都市緑化等による地球温暖化対策への貢献を促進することを目的とするものである。
本業務の履行にあたっては、条約事務局への報告のための都市緑化等による温室効果ガス吸収量の算定や、パリ協定の新たな枠組みへの対応方針の検討等を行うための能力が必要である。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５日から令和２年３月１１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同法人と随意契約を行うものである。</t>
    <rPh sb="28" eb="29">
      <t>ホン</t>
    </rPh>
    <rPh sb="29" eb="31">
      <t>ギョウム</t>
    </rPh>
    <phoneticPr fontId="9"/>
  </si>
  <si>
    <t>令和３年度海外における日本庭園保全再生方策検討調査</t>
  </si>
  <si>
    <t>会計法第２９条の３第４項
　予決令第１０２条の４第３号
本業務は、維持管理に課題のある海外日本庭園の修復支援を実施し、外国人技術者でも庭園の維持管理を適切に行うことのできる分かりやすいマニュアルの作成や講習会等を行うことで、日本の造園緑化技術の海外展開の促進を図るものである。
本業務の履行にあたっては、海外日本庭園の修復計画の作成、修復事業を実施する能力及び修復後の庭園の維持管理マニュアル作成等を実施する能力、海外における日本庭園関係団体の活動状況調査及び日本の伝統的な造園緑化技術の情報発信、海外展開方策の調査・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２日から令和３年３月１５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同法人と随意契約を行うものである。</t>
    <rPh sb="28" eb="29">
      <t>ホン</t>
    </rPh>
    <rPh sb="29" eb="31">
      <t>ギョウム</t>
    </rPh>
    <phoneticPr fontId="9"/>
  </si>
  <si>
    <t>ガーデンツーリズムの効果的な普及促進及び支援手法検討調査</t>
  </si>
  <si>
    <t>会計法第２９条の３第４項
　予決令第１０２条の４第３号
本業務は、平成31年４月に「庭園間交流連携促進計画登録制度（通称：ガーデンツーリズム登録制度）」が創設されたなか、登録制度の運用及び国内外への効果的な普及促進を行うとともに、登録団体・関係組織への効果的な支援について調査検討、実施を行うことを通して、全国的なガーデンツーリズムの普及・推進を図ることを目的とするものである。
本業務の履行にあたっては、登録制度の創設から適切な運用を図るための能力や、ガーデンツーリズムの取組の効率的・効果的な国内外へのPR方法、今後のガーデンツーリズムのあり方及び制度の自立化に向けた検討及び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２日から令和３年３月１５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同法人と随意契約を行うものである。</t>
    <rPh sb="28" eb="29">
      <t>ホン</t>
    </rPh>
    <rPh sb="29" eb="31">
      <t>ギョウム</t>
    </rPh>
    <phoneticPr fontId="9"/>
  </si>
  <si>
    <t>道路交通情報に関する業務</t>
  </si>
  <si>
    <t>支出負担行為担当官
北海道開発局開発監理部長
柘植　紳二郎
北海道札幌市北区北８条西２丁目</t>
    <rPh sb="30" eb="33">
      <t>ホッカイドウ</t>
    </rPh>
    <phoneticPr fontId="9"/>
  </si>
  <si>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左記相手方と随意契約を締結するものである。</t>
    <rPh sb="739" eb="741">
      <t>サキ</t>
    </rPh>
    <rPh sb="741" eb="744">
      <t>アイテガタ</t>
    </rPh>
    <phoneticPr fontId="9"/>
  </si>
  <si>
    <t>既存市街地における持続可能で多様性のある市街地整備手法の実現に向けた制度改善等検討業務</t>
  </si>
  <si>
    <t>会計法第２９条の３第４項
　予決令第１０２条の４第３号
本業務は、社会・経済情勢の大きな変化や、価値観・ライフスタイルの多様化、令和元年度に行われた「今後の市街地整備のあり方に関する検討会」において示された市街地整備の進め方の転換の必要性等を踏まえ、公民連携でエリアのビジョン（将来像）を共有し、段階的・連鎖的な取り組みの展開・循環を通じてエリアの価値と持続可能性の向上を図るため、既存市街地における持続可能で多様性のある市街地整備手法の実現に向け、市街地再開発事業や土地区画整理事業等の柔軟な制度の活用や円滑な実施及び事業完了後の地域の持続的な活性化等に資する方策について、現状分析、課題の整理を行った上で、制度改正等を見据えた対応方策を検討することを目的としている。
本業務の履行にあたっては、市街地整備事業制度・運用のあり方を検討するにあたり、現行の対応に隘路がある課題について整理・分析し、具体的な方法及び制度・運用の見直しの方法について説明を行う能力を有していることに加え、事業性の確保や、事業施行後の適切なマネジメントの確保について、現行制度・運用では改善されない課題を整理・分析し、課題に対応するための制度の見直しの方法について説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１９日から３月１２日までの期間、庁舎内掲示板および調達情報公開システムにて本調査に関する企画を募集したところ、１４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既存市街地における持続可能で多様性のある市街地整備手法の実現に向けた制度改善等検討業務共同提案体が、優れていることから、同共同提案体が特定された。
その内容は、目的・条件・内容の理解度が高く、本調査を確実に遂行できると判断されることから、同共同提案体と随意契約を行うものである。</t>
    <rPh sb="28" eb="29">
      <t>ホン</t>
    </rPh>
    <rPh sb="29" eb="31">
      <t>ギョウム</t>
    </rPh>
    <phoneticPr fontId="9"/>
  </si>
  <si>
    <t>２０２７年国際園芸博覧会の認定申請書の作成及びテーマ具体化に関する調査</t>
  </si>
  <si>
    <t>会計法第２９条の３第４項
　予決令第１０２条の４第３号
本業務は、横浜市において2027年に開催を予定している国際園芸博覧会について、Ａ１クラスの国際園芸博覧会として開催するためには、ＡＩＰＨ（国際園芸家協会）の承認に加え、各国政府が加盟するＢＩＥ（博覧会国際事務局）による認定を得る必要があることから、ＢＩＥの認定に向けた協議を行い、国際園芸博覧会としての開催を可能とするため、認定申請書の内容作成等を行うとともに、国際園芸博覧会に対する関心を高める検討を行うものである。
本業務の履行にあたっては、認定申請書作成に際し、必要に応じて然るべき専門家を日本に招聘し、展示会場等の査察を含めながら助言を得るとともに、2020年度の横浜国際園芸博覧会具体化検討会の結果を踏まえ、検討ＷＧを開催し、広く有識者の意見を聴取し、内容の充実を図るために必要な観点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４日から令和３年３月１６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2027年国際園芸博覧会の認定申請書の作成及びテーマ具体化に関する調査プレック研究所・都市緑化機構共同提案体の企画提案が特定された。
その内容は、本業務の趣旨を的確に理解し、特定テーマに対する企画提案についても的確性、実現性があり、本業務の遂行に当たって十分な専門性、経験を有していると判断されることから、同提案体と随意契約を行うものである。</t>
    <rPh sb="28" eb="29">
      <t>ホン</t>
    </rPh>
    <rPh sb="29" eb="31">
      <t>ギョウム</t>
    </rPh>
    <phoneticPr fontId="9"/>
  </si>
  <si>
    <t>防災・減災対策の推進に向けた市街地整備手法に関する検討業務</t>
  </si>
  <si>
    <t>会計法第２９条の３第４項
　予決令第１０２条の４第３号
本業務は、水災害をはじめとした各種災害に対し、具体の地区を想定したモデルケースでの施策実現の検討や、抽出される課題の整理・対策の検討等を行い、これからの防災・減災に資する市街地整備手法についてとりまとめることを目的とする。
本業務の履行にあたっては、市街地の防災性・安全性を向上させる先進的な取組みを把握・類型化したうえで、防災・減災対策の活用ニーズや現行制度の課題等を踏まえつつ、市街地整備事業における防災・減災対策の推進方策について検討す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１９日から３月１２日までの期間、庁舎内掲示板および調達情報公開システムにて本調査に関する企画を募集したところ、１４者が業務説明書の交付を求め、１者から企画書の提出があった。提出のあった１者の企画書の内容について、評価者３名による匿名審査方式で書類審査を行い、「企画競争実施委員会」に諮った結果、防災・減災対策の推進に向けた市街地整備手法に関する検討業務共同提案体の企画提案が優れていることから、同社が特定された。
その内容は、企画提案の内容において、的確性、実現性が高く、本調査を確実に遂行できると判断されることから、同社と随意契約を行うものである。</t>
    <rPh sb="28" eb="29">
      <t>ホン</t>
    </rPh>
    <rPh sb="29" eb="31">
      <t>ギョウム</t>
    </rPh>
    <phoneticPr fontId="9"/>
  </si>
  <si>
    <t>令和３年度民族共生象徴空間構成施設の管理運営業務</t>
  </si>
  <si>
    <t>支出負担行為担当官
国土交通省北海道局長　後藤　貞二
東京都千代田区霞が関２－１－２</t>
  </si>
  <si>
    <t>公益財団法人アイヌ民族文化財団
北海道札幌市中央区北１条西７丁目</t>
  </si>
  <si>
    <t xml:space="preserve">会計法第２９条の３第４項
　予決令第１０２条の４第３号
　「アイヌの人々の誇りが尊重される社会を実現するための施策の推進に関する法律」（平成31年法律第16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年法律第35号）第29条の3第4項に基づき随意契約するものである。
</t>
  </si>
  <si>
    <t>海岸における利活用推進のための施策検討業務</t>
  </si>
  <si>
    <t>根拠条文： 会計法第２９条の３第４項、予決令第１０２条の４第３号
本業務は、魅力ある水辺空間における利活用の機運を更に高めるため、民間事業者等と連携した取組を検討し実践するとともに、砂浜利用の創出のための手引書を作成し、海岸での利活用を推進する能力を要するものである。
　今般、企画競争による手続きを行い、その結果、左記相手方の企画提案は本業務に対する業務理解度及び特定テーマに対する企画提案の実現性が高く、企画競争等審査委員会において特定された。
　よって、本業務を適切に行える者として、左記相手方と随意契約を締結するものである。</t>
    <rPh sb="158" eb="160">
      <t>サキ</t>
    </rPh>
    <rPh sb="245" eb="247">
      <t>サキ</t>
    </rPh>
    <phoneticPr fontId="9"/>
  </si>
  <si>
    <t>内水氾濫の特性を踏まえた自助共助の促進による減災対応方策検討業務</t>
  </si>
  <si>
    <t>根拠条文：会計法第29条の3第4項及び予決令第102条の4第3号
本業務では、水防法に基づく雨水出水特別警戒水位の設定方法について、新たに地下街以外の地区を対象として検討を行った過年度の業務成果を基にとりまとめ、「雨水出水特別警戒水位の設定要領」を改訂し、あわせて内水氾濫の特性を踏まえた水防活動等を促進するため、自助共助の促進による減災対応方策マニュアルを作成することにより、住民の避難行動や水防活動など内水氾濫の特性を踏まえた自助共助の促進による減災対策を促進することを目的とする。
業務の実施にあたり、リードタイムが短いなどの特徴を踏まえた雨水出水特別警戒水位を設定するための要領の改訂や、住民等の避難行動を踏まえて警戒水位を活用したマニュアルの作成が必要不可欠であるため、今般、企画競争による手続きを行った。
その結果、左記相手方の提案は、留意すべき事項が適切に理解されていたとともに、リードタイムを踏まえた雨水出水特別警戒水位を活用したマニュアルの検討方法など、具体的な方法が示されており、特定テーマに関する企画提案の実施方針等及び実現性の観点等から妥当であるとして企画競争等審査委員会において特定された。
よって、本業務を適切に行える者として、左記相手方と随意契約を締結するものである。</t>
    <rPh sb="364" eb="366">
      <t>サキ</t>
    </rPh>
    <rPh sb="528" eb="530">
      <t>サキ</t>
    </rPh>
    <phoneticPr fontId="9"/>
  </si>
  <si>
    <t>新たな水環境管理に関する検討業務</t>
  </si>
  <si>
    <t>支出負担行為担当官　国土交通省水管理・国土保全局長　井上　智夫
東京都千代田区霞が関2-1-3</t>
    <rPh sb="0" eb="2">
      <t>シシュツ</t>
    </rPh>
    <rPh sb="26" eb="28">
      <t>イノウエ</t>
    </rPh>
    <rPh sb="29" eb="31">
      <t>トモオ</t>
    </rPh>
    <phoneticPr fontId="13"/>
  </si>
  <si>
    <t>根拠条文：会計法第29条の3第4項及び予決令第102条の4第3号
本業務は、今後、環境基準及び排水基準が大腸菌群数から大腸菌数に変更された場合の下水道放流水に係る技術上の基準値及び合流式下水道における対応方策にかかる検討を行うとともに、効果的な季節別運転方法等を検討することに加え、東京湾再生に向けた今後の対策等の検討や第９次水質総量削減や社会経済状況等を踏まえた計画放流水質、計画処理水質のあり方について検討することを目的とする。 
業務の実施にあたり、大腸菌の環境基準化への対応及び下水処理場における季節別運転管理の改善策の検討が必要不可欠であるため、今般、企画競争による手続きを行った。
その結果、左記相手方の提案は、留意すべき事項が適切に理解されていたとともに、処理方式や季節による変動を把握した上で、コスト面も考慮した下水道からの放流水の大腸菌の基準値(案)の設定や適切な消毒方法も考慮した安定的な季節別運転管理検討の具体的な提案がな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02" eb="304">
      <t>サキ</t>
    </rPh>
    <rPh sb="504" eb="506">
      <t>サキ</t>
    </rPh>
    <phoneticPr fontId="9"/>
  </si>
  <si>
    <t>R３荒川下流広報啓発活動補助業務
一式</t>
    <rPh sb="17" eb="19">
      <t>イッシキ</t>
    </rPh>
    <phoneticPr fontId="9"/>
  </si>
  <si>
    <t>分任支出負担行為担当官
関東地方整備局 荒川下流河川事務所
早川 潤
東京都北区志茂5-41-1</t>
    <rPh sb="22" eb="24">
      <t>カリュウ</t>
    </rPh>
    <rPh sb="30" eb="32">
      <t>ハヤカワ</t>
    </rPh>
    <rPh sb="33" eb="34">
      <t>ジュン</t>
    </rPh>
    <rPh sb="35" eb="38">
      <t>トウキョウト</t>
    </rPh>
    <rPh sb="38" eb="40">
      <t>キタク</t>
    </rPh>
    <rPh sb="40" eb="42">
      <t>シモ</t>
    </rPh>
    <phoneticPr fontId="9"/>
  </si>
  <si>
    <t>会計法第２９条の３第４項
　予決令第１０２条の４第３号
　本業務は、住民の河川行政への理解促進や荒川下流域における水防災意識、河川環境保全意識の向上のため、荒川治水資料館を拠点とした広報活動の支援、展示会・見学会等の運営補助を行い、事務所広報活動の円滑な履行をはかることを目的とする。
　本業務を遂行するためには、高度な企画力を必要とすることから、配置予定技術者の業務実績及び特定テーマを含めた企画提案を求め、企画競争により選定を行った。
　公益財団法人日本生態系協会は、企画提案書を踏まえ当該業務を実施するのに適切と認められたため、左記業者と随意契約を行うものである。</t>
    <rPh sb="174" eb="176">
      <t>ハイチ</t>
    </rPh>
    <rPh sb="176" eb="178">
      <t>ヨテイ</t>
    </rPh>
    <rPh sb="178" eb="181">
      <t>ギジュツシャ</t>
    </rPh>
    <rPh sb="182" eb="184">
      <t>ギョウム</t>
    </rPh>
    <rPh sb="184" eb="186">
      <t>ジッセキ</t>
    </rPh>
    <rPh sb="186" eb="187">
      <t>オヨ</t>
    </rPh>
    <rPh sb="188" eb="190">
      <t>トクテイ</t>
    </rPh>
    <rPh sb="194" eb="195">
      <t>フク</t>
    </rPh>
    <rPh sb="197" eb="199">
      <t>キカク</t>
    </rPh>
    <rPh sb="199" eb="201">
      <t>テイアン</t>
    </rPh>
    <rPh sb="202" eb="203">
      <t>モト</t>
    </rPh>
    <rPh sb="215" eb="216">
      <t>オコナ</t>
    </rPh>
    <rPh sb="221" eb="223">
      <t>コウエキ</t>
    </rPh>
    <rPh sb="223" eb="227">
      <t>ザイダンホウジン</t>
    </rPh>
    <rPh sb="236" eb="238">
      <t>キカク</t>
    </rPh>
    <rPh sb="238" eb="240">
      <t>テイアン</t>
    </rPh>
    <rPh sb="240" eb="241">
      <t>ショ</t>
    </rPh>
    <rPh sb="242" eb="243">
      <t>フ</t>
    </rPh>
    <rPh sb="245" eb="247">
      <t>トウガイ</t>
    </rPh>
    <rPh sb="247" eb="249">
      <t>ギョウム</t>
    </rPh>
    <rPh sb="250" eb="252">
      <t>ジッシ</t>
    </rPh>
    <rPh sb="256" eb="258">
      <t>テキセツ</t>
    </rPh>
    <rPh sb="259" eb="260">
      <t>ミト</t>
    </rPh>
    <phoneticPr fontId="9"/>
  </si>
  <si>
    <t>R３荒川下流学習支援運営補助業務
一式</t>
    <rPh sb="17" eb="19">
      <t>イッシキ</t>
    </rPh>
    <phoneticPr fontId="9"/>
  </si>
  <si>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企画提案を求め、企画競争により選定をおこなった。公益財団法人日本生態系協会は、企画提案書を踏まえ当該業務を実施するのに適切と認められたため、左記業者と随意契約を行うものである。</t>
    <rPh sb="34" eb="36">
      <t>アラカワ</t>
    </rPh>
    <rPh sb="37" eb="39">
      <t>トクチョウ</t>
    </rPh>
    <rPh sb="40" eb="42">
      <t>アラカワ</t>
    </rPh>
    <rPh sb="42" eb="45">
      <t>ホウスイロ</t>
    </rPh>
    <rPh sb="45" eb="47">
      <t>ケンセツ</t>
    </rPh>
    <rPh sb="48" eb="50">
      <t>ケイイ</t>
    </rPh>
    <rPh sb="51" eb="53">
      <t>アラカワ</t>
    </rPh>
    <rPh sb="54" eb="56">
      <t>チスイ</t>
    </rPh>
    <rPh sb="57" eb="59">
      <t>シゼン</t>
    </rPh>
    <rPh sb="59" eb="61">
      <t>カンキョウ</t>
    </rPh>
    <rPh sb="62" eb="64">
      <t>ゲンジョウ</t>
    </rPh>
    <rPh sb="64" eb="65">
      <t>トウ</t>
    </rPh>
    <rPh sb="66" eb="67">
      <t>カン</t>
    </rPh>
    <rPh sb="69" eb="71">
      <t>ガクシュウ</t>
    </rPh>
    <rPh sb="71" eb="73">
      <t>シエン</t>
    </rPh>
    <rPh sb="74" eb="75">
      <t>オコナ</t>
    </rPh>
    <rPh sb="82" eb="83">
      <t>ミズ</t>
    </rPh>
    <rPh sb="83" eb="85">
      <t>ボウサイ</t>
    </rPh>
    <rPh sb="85" eb="87">
      <t>イシキ</t>
    </rPh>
    <rPh sb="88" eb="90">
      <t>コウジョウ</t>
    </rPh>
    <rPh sb="90" eb="91">
      <t>オヨ</t>
    </rPh>
    <rPh sb="92" eb="94">
      <t>カセン</t>
    </rPh>
    <rPh sb="94" eb="96">
      <t>カンキョウ</t>
    </rPh>
    <rPh sb="96" eb="98">
      <t>ホゼン</t>
    </rPh>
    <rPh sb="98" eb="100">
      <t>イシキ</t>
    </rPh>
    <rPh sb="101" eb="103">
      <t>ケイハツ</t>
    </rPh>
    <rPh sb="111" eb="113">
      <t>モクテキ</t>
    </rPh>
    <rPh sb="149" eb="151">
      <t>ハイチ</t>
    </rPh>
    <rPh sb="151" eb="153">
      <t>ヨテイ</t>
    </rPh>
    <rPh sb="153" eb="156">
      <t>ギジュツシャ</t>
    </rPh>
    <rPh sb="157" eb="159">
      <t>ギョウム</t>
    </rPh>
    <rPh sb="159" eb="161">
      <t>ジッセキ</t>
    </rPh>
    <rPh sb="161" eb="162">
      <t>オヨ</t>
    </rPh>
    <rPh sb="163" eb="165">
      <t>トクテイ</t>
    </rPh>
    <rPh sb="169" eb="170">
      <t>フク</t>
    </rPh>
    <rPh sb="172" eb="174">
      <t>キカク</t>
    </rPh>
    <rPh sb="174" eb="176">
      <t>テイアン</t>
    </rPh>
    <rPh sb="177" eb="178">
      <t>モト</t>
    </rPh>
    <rPh sb="179" eb="181">
      <t>キカク</t>
    </rPh>
    <rPh sb="203" eb="205">
      <t>コウエキ</t>
    </rPh>
    <rPh sb="205" eb="209">
      <t>ザイダンホウジン</t>
    </rPh>
    <rPh sb="218" eb="220">
      <t>キカク</t>
    </rPh>
    <rPh sb="220" eb="222">
      <t>テイアン</t>
    </rPh>
    <rPh sb="222" eb="223">
      <t>ショ</t>
    </rPh>
    <rPh sb="224" eb="225">
      <t>フ</t>
    </rPh>
    <rPh sb="227" eb="229">
      <t>トウガイ</t>
    </rPh>
    <rPh sb="229" eb="231">
      <t>ギョウム</t>
    </rPh>
    <rPh sb="232" eb="234">
      <t>ジッシ</t>
    </rPh>
    <rPh sb="238" eb="240">
      <t>テキセツ</t>
    </rPh>
    <rPh sb="241" eb="242">
      <t>ミト</t>
    </rPh>
    <phoneticPr fontId="9"/>
  </si>
  <si>
    <t>令和５年土地基本調査に係る法人土地・建物基本調査標本設計の検討等業務</t>
    <rPh sb="0" eb="2">
      <t>レイワ</t>
    </rPh>
    <rPh sb="3" eb="4">
      <t>ネン</t>
    </rPh>
    <rPh sb="4" eb="10">
      <t>トチキホンチョウサ</t>
    </rPh>
    <rPh sb="11" eb="12">
      <t>カカ</t>
    </rPh>
    <rPh sb="13" eb="17">
      <t>ホウジントチ</t>
    </rPh>
    <rPh sb="18" eb="20">
      <t>タテモノ</t>
    </rPh>
    <rPh sb="20" eb="22">
      <t>キホン</t>
    </rPh>
    <rPh sb="22" eb="24">
      <t>チョウサ</t>
    </rPh>
    <rPh sb="24" eb="26">
      <t>ヒョウホン</t>
    </rPh>
    <rPh sb="26" eb="28">
      <t>セッケイ</t>
    </rPh>
    <rPh sb="29" eb="31">
      <t>ケントウ</t>
    </rPh>
    <rPh sb="31" eb="32">
      <t>トウ</t>
    </rPh>
    <rPh sb="32" eb="34">
      <t>ギョウム</t>
    </rPh>
    <phoneticPr fontId="16"/>
  </si>
  <si>
    <t xml:space="preserve">会計法第29条の3第4項
　　予算決算及び会計令第102条の4第3号
本業務の遂行にあたっては、法人土地・建物基本調査の承認申請に対する統計委員会の答申（2017年12月19日統計委員会）や「公的統計の整備に関する基本的な計画（2018年3月6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1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た。
以上のことから、公益財団法人統計情報研究開発センターには本業務を実施するための適切な業務遂行能力があるため、当該業務の実施者として選定し、随意契約を行うこととした。
</t>
  </si>
  <si>
    <t>令和３年度　防災教育及び河川教育の普及・展開に関する広報検討・資料作成業務</t>
  </si>
  <si>
    <t>根拠条文： 会計法第２９条の３第４項、予決令第１０２条の４第３号
　本業務は、(１) 小中学校の教育現場における実践的な防災教育のための広報資料の作成等、（２）防災教育の事例収集及び広報資料作成、（３）防災教育に関する広報の実施を行い、学校教育現場等における防災教育及び河川教育の充実を図ることを目的とするものである。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よって、本業務を最も適切に行える者として、左記相手方と随意契約を締結するものである。</t>
    <rPh sb="263" eb="265">
      <t>サキ</t>
    </rPh>
    <rPh sb="354" eb="356">
      <t>サキ</t>
    </rPh>
    <phoneticPr fontId="9"/>
  </si>
  <si>
    <t>令和３年度自動運転車等に係る交通事故分析及び道路構造からの再発防止策検討業務</t>
  </si>
  <si>
    <t>本業務は、今年より販売されるレベル３自動運転車等の交通事故に関するデータを収集・分析し、道路構造側での事故に対する影響の調査及び再発防止策の検討を行う。
また、過去に発生したＡＳＶ（先進安全自動車）等の交通事故のうち、道路構造が事故発生に影響を与えたと思われる事故について、事故発生シナリオを検討し、道路構造の改善による事故削減効果を推計する。さらに、急ブレーキ、急加速等のヒヤリハット事例が発生している個所を抽出し、交通事故データとの関連を調査するものである。
本業務の実施にあたっては、自動運転車による交通事故と事故発生要因の因果関係及び事故要因と効果的な対策の関係について十分な知識を有することが必要であるとともに、それらの裏付けとなる過去の事故に関するデータを有することが必要となる。道路交通法第百八条の十三により交通事故の発生に関する情報を有しているのは（公財）交通事故総合分析センターのみであるため、自動運転車を含む交通事故に関するデータについても、（公財）交通事故総合分析センターのみが有している。さらに、（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
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</si>
  <si>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令和３年度　事業用自動車に係る交通事故分析等による交通事故削減方策の検討業務</t>
    <rPh sb="0" eb="2">
      <t>レイワ</t>
    </rPh>
    <rPh sb="3" eb="5">
      <t>ネンド</t>
    </rPh>
    <rPh sb="6" eb="9">
      <t>ジギョウヨウ</t>
    </rPh>
    <rPh sb="9" eb="12">
      <t>ジドウシャ</t>
    </rPh>
    <rPh sb="13" eb="14">
      <t>カカ</t>
    </rPh>
    <rPh sb="15" eb="17">
      <t>コウツウ</t>
    </rPh>
    <rPh sb="17" eb="19">
      <t>ジコ</t>
    </rPh>
    <rPh sb="19" eb="21">
      <t>ブンセキ</t>
    </rPh>
    <rPh sb="21" eb="22">
      <t>トウ</t>
    </rPh>
    <rPh sb="25" eb="27">
      <t>コウツウ</t>
    </rPh>
    <rPh sb="27" eb="29">
      <t>ジコ</t>
    </rPh>
    <rPh sb="29" eb="31">
      <t>サクゲン</t>
    </rPh>
    <rPh sb="31" eb="33">
      <t>ホウサク</t>
    </rPh>
    <rPh sb="34" eb="36">
      <t>ケントウ</t>
    </rPh>
    <rPh sb="36" eb="38">
      <t>ギョウム</t>
    </rPh>
    <phoneticPr fontId="9"/>
  </si>
  <si>
    <t>本業務の目的は、交通安全対策の効果的な推進に資するよう、事業用自動車に係る重大事故に関する原因分析とその結果を踏まえての道路管理者が取り得る交通安全対策の提案を行うこと及び過去に交通事故が発生した場所の特性と件数の関係について分析し、事故件数の削減の可能性が高い領域を明確化するとともにその削減方策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従って、会計法第29条の3第4項、予決令第102条の4第3号により、左記相手方と随意契約を行うものである。</t>
  </si>
  <si>
    <t>下水道による総合的な都市浸水対策の推進方策検討業務</t>
  </si>
  <si>
    <t>根拠条文：会計法第29条の3第4項及び予決令第102条の4第3号
本業務では、これまでの下水道による都市浸水対策の取組を踏まえつつ、気候変動の影響等を考慮した取組を推進するため、『気候変動の影響を反映した計画への見直し』『内水浸水想定区域図作成・公表・周知の加速化』等に向け、ハードとソフトを組み合わせた総合的な浸水対策の効果的な推進方策について検討し、浸水被害の早期軽減を図ることを目的とする。
業務の実施にあたり、「気候変動を踏まえた都市浸水対策に関する検討会」提言及び「下水道政策研究委員会制度小委員会」報告がとりまとめられており、当該提言等の内容を踏まえて、まずは、『気候変動の影響を反映した計画への見直し』『内水浸水想定区域図作成・公表・周知の加速化』に向け、ガイドライン類について必要な見直し検討が必要不可欠であるため、今般、企画競争による手続きを行った。
その結果、左記相手方の提案は、留意すべき事項が適切に理解されていたとともに、既存ストックを活用した都市浸水対策のための計画・設計手法の検討、既存規制緩和策の活用促進に向けた誘導方策等の検討、多様な主体との連携強化によるリスク低減手法等の検討等について、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90" eb="392">
      <t>サキ</t>
    </rPh>
    <rPh sb="601" eb="603">
      <t>サキ</t>
    </rPh>
    <phoneticPr fontId="9"/>
  </si>
  <si>
    <t>雨天時における下水道の適正処理等に係る検討業務</t>
  </si>
  <si>
    <t>根拠条文：会計法第29条の3第4項及び予決令第102条の4第3号
本業務では、流域下水道及び流域関連公共下水道における雨天時浸入水対策計画策定の促進に向けた誘導方策の検討を行うとともに、雨天時の運転管理の工夫を行っている処理場において効果的な運転管理方法について検討することに加え、令和６年度以降の合流改善対策のあり方について検討し、下水道における適切な雨天時の適正な処理を推進することを目的とする。
業務の実施にあたり、分流式下水道を採用している都市においては、施設の老朽化の進行や地震等の被災、高強度降雨の増加等に伴い、降雨時に下水の流量が増加し、汚水管等からの溢水や宅内への逆流等が発生しており、「雨天時浸入水対策ガイドライン（案）」に基づき、早期の雨天時浸入水対策計画の策定及び計画に基づく雨天時浸入水対策の実施検討等が必要不可欠であるため、今般、企画競争による手続きを行った。
その結果、左記相手方の提案は、留意すべき事項が適切に理解されていたとともに、雨天時浸入水対策計画策定等の促進に向けた誘導方策の検討、下水道における雨天時の運転管理に関する検討等について、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99" eb="401">
      <t>サキ</t>
    </rPh>
    <rPh sb="577" eb="579">
      <t>サキ</t>
    </rPh>
    <phoneticPr fontId="9"/>
  </si>
  <si>
    <t>持続性ある多自然川づくりに関する方策検討業務</t>
  </si>
  <si>
    <t>根拠条文　会計法第２９条の３第４項、予決令第１０２条の４第３号
平成29年6月に、「河川法改正２０年　多自然川づくり推進委員会」の提言「持続性ある実践的多自然川づくりに向けて」がとりまとめられた。本業務では、提言に基づく取組として、多自然川づくりを一層推進していくために、河川環境の定量的な評価及び将来を見据えた河川のあり方などを検討するとともに、多様な主体と連携して生態系ネットワークに関する取組を拡大させる方策について検討することを目的とする。
　本業務の実施に当たっては、河川環境の評価と改善の考え方について、流域を含めた河川全体を俯瞰し河道特性を把握した上で、河川の瀬や淵などの環境要素と生物環境との関係を踏まえて定量的な河川環境の把握や評価方法を検討する必要がある。また、長期的な将来の河川像について、気候変動をはじめとする多面的な視点から河川をとりまく状況の変化を踏まえた検討をする必要があり、河川内の物理的、生態的特徴のみならず、流域も含めた河川環境について、豊かな経験と高度な知識が求められることから、企画提案させる必要があった。
　今般、企画競争による手続きを行い、その結果、左記相手方の提案は、業務内容を十分に理解したものであり、的確性が高く評価できるとして企画競争等審査委員会において特定された。
　よって、本業務を履行できるのは左記相手方のみであるため、随意契約を締結するものである。</t>
    <rPh sb="0" eb="2">
      <t>コンキョ</t>
    </rPh>
    <rPh sb="2" eb="4">
      <t>ジョウブン</t>
    </rPh>
    <rPh sb="497" eb="499">
      <t>サキ</t>
    </rPh>
    <rPh sb="576" eb="578">
      <t>サキ</t>
    </rPh>
    <phoneticPr fontId="9"/>
  </si>
  <si>
    <t>自動運転車の事故に関する事故調査分析研究業務【業務委託】
一式</t>
    <rPh sb="29" eb="31">
      <t>イッシキ</t>
    </rPh>
    <phoneticPr fontId="12"/>
  </si>
  <si>
    <t>河川環境教育推進検討業務</t>
  </si>
  <si>
    <t>根拠条文
・会計法第２９条の３第４項「契約の性質又は目的が競争を許さない場合」
・予算決算及び会計令第１０２条の４第３号「契約の性質若しくは目的が競争を許さない場合又は緊急の必要により競争に付することができない場合」
本業務は、令和２年度から新しい学習指導要領が全面実施され、学校教育等の教育関係者が授業等で行っている河川環境教育のアクティブ・ラーニング等の実施状況を把握し、学校教育の場で普及拡大を図るための効果的な学習内容や支援ツール等の検討を行うものである。
　本業務の実施にあたっては、学校教育についての理解のもと、アクティブ・ラーニング等を通じた河川環境教育の取組みを推進するための課題の調査等を行い、今後の効果的な学習内容や支援ツール等を検討する必要があり、豊かな経験と高度な知識が求められることから、企画提案させる必要があった。
　今般、企画競争による手続きを行い、その結果、左記相手方の提案は、業務内容を　適切に把握しており、的確性・実現性に優れていることから、企画競争等審査委員会において特定された。
  よって、本業務を履行できるのは左記相手方のみであるため、随意契約を締結するものである。</t>
  </si>
  <si>
    <t>河川維持管理及び点検・評価の効率化に関する検討業務</t>
  </si>
  <si>
    <t>根拠条文： 会計法第２９条の３第４項、予決令第１０２条の４第３号
　本業務は、河川維持管理及び点検・評価の効率化を推進していくことを目的として、河川における維持管理状況の事例収集及び分析を行い、各種点検要領等の改定案や河川維持管理データベースの活用促進に必要な改良について検討するものである。
　したがって、本業務の実施にあたっては、河川維持管理の現状を踏まえた、点検要領等の改定案や河川維持管理データベースの活用促進に必要な改良の検討において専門的な技術が求められることから、企画提案させる必要があった。
　今般、企画競争による手続きを行い、その結果、左記相手方の提案は、実施方針等について本業務の業務項目を適切に把握するとともに、河川維持管理及び点検・評価の効率化等を検討するにあたって考慮すべき基準を体系的に理解した提案であり実現性が示されたことから、企画競争等審査委員会において特定された。
　よって、本業務を最も適切に行える唯一の者として、左記相手方と随意契約を締結するものである。</t>
    <rPh sb="277" eb="279">
      <t>サキ</t>
    </rPh>
    <rPh sb="425" eb="427">
      <t>サキ</t>
    </rPh>
    <phoneticPr fontId="9"/>
  </si>
  <si>
    <t>河川維持管理のDX（効率化・高度化）に関する検討業務</t>
  </si>
  <si>
    <t>根拠条文： 会計法第２９条の３第４項、予決令第１０２条の４第３号
　本業務は、河川管理の現状や新たな知見・デジタル技術の変化を踏まえ、情報等の横断的活用等による河川管理全体の効率化・高度化について検討を行い、体系的な維持管理の実施に資することを目的に検討するものである。
本業務の実施にあたっては、河川管理の現状を踏まえながら、蓄積された情報等の整理・デジタル化、地形情報等の三次元化、i-Construction等、新たなデータの蓄積や技術の進展を踏まえ、これらを連携・体系化させ活用することにより、維持管理の効率化・高度化を図る必要であることから、企画提案させる必要があった。
今般、企画競争による手続きを行い、その結果、左記相手方の提案は、業務内容を　適切に把握しており、的確性・実現性・独創性に優れていることから、企画競争等審査委員会において特定された。
よって、本業務を履行できるのは左記相手方のみであるため、随意契約を締結するものである。</t>
  </si>
  <si>
    <t>安全で誰もが使いやすいこれからの駐車場のあり方とまちづくりに資する駐車場の空間活用方策に関する調査検討業務</t>
  </si>
  <si>
    <t>会計法第２９条の３第４項
　予決令第１０２条の４第３号
本業務は、駐車場の安全性の向上やバリアフリー化、空間活用等に関するデータの集計や取組事例の収集による現状の把握、課題の分析等を通じ、誰もが使いやすいこれからの駐車場の実現とまちづくりに資する駐車場の空間活用に向けた取組の推進を図ることを目的とする。
本業務を行うにあたっては、都市交通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したがって本調査については、当該法人と随意契約を行うものである。</t>
  </si>
  <si>
    <t>会計法第２９条の３第４項
　予決令第１０２条の４第３号
本業務は、「居心地が良く歩きたくなる」街路づくりに向けた取組の具体的な事業運用方策の確立のための検討や当該取組に関する広報・普及啓発等、取組の裾野を拡大するための方策について、「居心地が良く歩きたくなる」街路づくりに関する取組の調査・検討を行う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したがって本調査については、当該共同提案体と随意契約を行うものである。</t>
  </si>
  <si>
    <t>治水事業の広報等に関する資料作成業務</t>
  </si>
  <si>
    <t>根拠条文： 会計法第２９条の３第４項、予決令第１０２条の４第３号
　気候変動の影響等により激甚化・頻発化する水害に対して国民の生命や暮らしを守るため「流域治水」という考え方を打ち出した。今後「流域治水」の取組を推進するためには、水害の実態やそれに対する河川行政及び治水事業の効果について流域の関係者、ひいては国民全体の理解を得ることが重要である。本業務では、近年の水害の被災実態や河川行政の施策、整備の進捗状況等を整理した広報資料を作成するとともに、事業の効果等を発信するHPの運営補助等を行なうこととする。
　本業務の実施にあたっては、治水事業や河川行政等に関わる高度な知識と技術を必要とするため、今般、企画競争による手続きを行った。
　その結果、左記相手方の企画提案は業務理解度や特定テーマに対する的確性と実現性等の観点から優れていると企画競争等審査委員会において特定された。
　よって、本業務を遂行しうる者として、左記相手方と随意契約を締結するものである。</t>
  </si>
  <si>
    <t>令和３年度 河川に係る活動に関する調査検討業</t>
  </si>
  <si>
    <t>根拠条文： 会計法第２９条の３第４項、予決令第１０２条の４第３号
・政府調達に関する協定第１３条第１項（ｂ）「技術的な理由により競争が存在しない」
・国の物品等又は特定役務の調達手続きの特例を定める政令第１３条第１項第１号「特定役務の調達をする場合において、当該調達の相手方が特定されているとき」
本業務は、水循環系の健全化に寄与する水防災、水環境、水文化分野などの河川に係る活動の国内における水循環系への関心について広く調査し、その結果を踏まえて「日本水大賞」の募集・企画、表彰審査及び表彰式の企画・運営方針に適切に反映・実施するための検討を行う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活動内容の整理や調査分析を行う能力が必要となり、豊かな経験と高度な知識が求められることから、今般、企画競争による手続きを行った。
　その結果、左記相手方の提案は、「実施方針・実施フロー・工程表等」、「特定テーマに対する企画提案の的確性及び実現性」で優れており、当該業務の遂行に十分な能力を有すると企画競争等審査委員会において認められた。
　よって、本業務を適切に行える者として、左記相手方と随意契約を締結するものである。</t>
  </si>
  <si>
    <t>常時微動計測による橋脚の固有振動数同定システムの開発</t>
  </si>
  <si>
    <t>支出負担行為担当官
国土交通省大臣官房会計課長
中田　裕人
東京都千代田区霞が関2-1-3</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11"/>
  </si>
  <si>
    <t xml:space="preserve">本事業は、実用段階に達していない技術シーズや要素技術の現場実証を行い、技術シーズの実用化や新技術の現場実装を推進する新技術導入促進調査において、「常時微動計測による橋脚の固有振動数同定システムの開発」について、研究開発を進めるものである。具体的には橋脚天端部にセンサを設置して常時微動を計測することで、橋脚健全度の指標である固有振動数を同定するアルゴリズムの適用性を検証し、常時微動計測システムの基本仕様の策定及びマニュアル化を図るものである。本研究を遂行するにあたっては、高い技術力を有している必要がある。公益財団法人鉄道総合技術研究所は、本研究開発に係る以下の応募要件を全て満たしており、かつ、本研究開発を遂行する能力を有する機関は、知る限りにおいて本研究体しか存在しない。このため、当該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体を選定業者として、選定するものである。
</t>
    <phoneticPr fontId="12"/>
  </si>
  <si>
    <t>民間活力を生かした緑地活用・管理手法検討業務</t>
  </si>
  <si>
    <t>会計法第２９条の３第４項
　予決令第１０２条の４第３号
本業務は、屋上緑化・壁面緑化を対象とした施工実績調査及び霞ヶ関合同庁舎３号館を具体例とした効果検証等を通じて、民間主体による質の高い緑地空間の整備を推進していくための方策検討を行うことを目的と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３月22日から令和３年４月９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趣旨を的確に理解し、特定テーマに対する企画提案についても、的確性、実現性があり、本業務の遂行に当たって十分な専門性、経験を有していると判断されることから、同法人と随意契約を行うものである。</t>
    <rPh sb="28" eb="29">
      <t>ホン</t>
    </rPh>
    <rPh sb="29" eb="31">
      <t>ギョウム</t>
    </rPh>
    <phoneticPr fontId="9"/>
  </si>
  <si>
    <t>社会情勢の変化等を踏まえた自転車等駐車場の整備のあり方に関する調査検討業務</t>
  </si>
  <si>
    <t>会計法第２９条の３第４項
　予決令第１０２条の４第３号
本業務は、自転車の活用推進を図るため、社会情勢の変化等を踏まえた自転車等駐車場の整備あり方の検討を行うとともに、都市交通としてのシェアサイクルをさらに普及促進していくための方策について検討することを目的としてい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したがって本調査については、当該法人と随意契約を行うものである。</t>
  </si>
  <si>
    <t>人口減少を踏まえた下水道事業の持続的な運営に向けた将来施策検討業務</t>
  </si>
  <si>
    <t>根拠条文：会計法第29条の３第４項及び予決令第102条の４第３号
我が国の汚水処理人口普及率は令和元年度末時点で91.7%であり、令和8年度までに施設整備を概ね完了することを目指し整備を進めている。一方、今後人口減少の急速な進行が予想されており、国としても将来の人口減少を見据えた都道府県構想の見直しを推進している。地方公共団体は、下水道計画区域の縮小などの対策を行っているが、施設の老朽化や財政難等の課題も重なり、下水道事業を取り巻く環境は非常に厳しいものである。
一層厳しさを増す昨今の情勢を踏まえ、下水道事業の持続性向上のためのさらなる取り組みが必要である。
本業務では、人口減少をはじめとして下水道が直面する厳しい課題を踏まえ、将来にわたって下水道事業を持続的に運営するための施策について調査・検討を行うことを目的とする。
本業務の実施にあたっては、下水道事業において重点的に取り組まれている様々な施策に関する幅広い知見に基づき、特に下水道区域縮小の観点から、地方公共団体における先行事例の研究を通じた全国的な施策展開についての高度な分析・検討の実施が必要であり、企画競争する必要があった。
その結果、左記相手方の企画提案書は、本業務に対する理解度が高く、業務の目的にかなった｢的確性｣、「実現性」が評価できること等から妥当であるとして、企画競争等審査委員会において特定された。
よって、本業務を適切に行える者として、左記相手方と随意契約を締結するものである。</t>
  </si>
  <si>
    <t>紙オムツ受入による下水道施設への影響調査業務</t>
  </si>
  <si>
    <t>根拠条文：会計法第29条の3第4項及び予決令第102条の4第3号
　本業務では、下水道における紙オムツの受入実現に向け、Bタイプ（破砕・回収タイプ）ガイドラインに準拠した装置を使用した社会実験を実施し、装置導入に伴う下水道等への影響を評価・検証することを目的とするものである。
本業務の実施にあたっては、社会実験の実施による下水道等への影響の評価・検証を行うことから、専門的知見に基づく検討が必要不可欠であるため、今般企画競争による手続きを行った。
その結果、左記相手方の提案には、社会実験の実施による下水道等への影響の評価・検証を実施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よって、本業務を適切に行える者として、左記相手方と随意契約を締結するものである。</t>
  </si>
  <si>
    <t>高齢者の安心につながる住宅課題検討に向けた調査研究業務
一式</t>
    <rPh sb="28" eb="30">
      <t>イッシキ</t>
    </rPh>
    <phoneticPr fontId="9"/>
  </si>
  <si>
    <t>支出負担行為担当官
大臣官房会計課長
中田　裕人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ナカダ</t>
    </rPh>
    <rPh sb="22" eb="23">
      <t>ユウ</t>
    </rPh>
    <rPh sb="23" eb="24">
      <t>ヒト</t>
    </rPh>
    <rPh sb="25" eb="28">
      <t>トウキョウト</t>
    </rPh>
    <rPh sb="28" eb="32">
      <t>チヨダク</t>
    </rPh>
    <rPh sb="32" eb="33">
      <t>カスミ</t>
    </rPh>
    <rPh sb="34" eb="35">
      <t>セキ</t>
    </rPh>
    <phoneticPr fontId="9"/>
  </si>
  <si>
    <t>(1) 本業務は住まいや不動産に関する課題の解消により、高齢者等の様々な世代が安心して暮らせるまちづくり、ひいては定住性の促進・豊かな暮らしやすい地域づくりへ寄与することを目的とするものである。
(2) 本業務の履行に当たっては、次の要件を満たすことが必要である。
○ 住宅市場、特に中古住宅市場における変化が日本の経済社会にもたらすメリット・デメリットに関して予想されるシナリオを検討し、関連文献や統計データ等を収集し、それらを適切に整理する能力があること
○ 空き家等の住宅所有者及び不動産事業者等に対し、流通（売買及び賃貸）に至るまでの過程における課題や困難等に関して有効な方法により聞き取り調査を実施し、中古戸建て住宅の市場形成が進まない要因を分析・整理する能力があること
○ 本件調査研究を進めるに当たって有益な知見を有する有識者等を選定した上で意見聴取や会議運営を行い、結果をまとめる能力があること
(3) このため、本業務は価格による一般競争になじまず、調査内容、調査方法、業務実施体制等に関する企画提案を評価して請負者を選定する企画競争により発注することが適切であることから、その手続を行った。審査した結果、左記は、前述(2)に示す要件を満たした上で、提案内容の的確性及び実現性等において特に優れた提案を行った者であると判断された。よって、左記を本業務に係る業者として特定した。
(4) 以上を踏まえ、本業務は、会計法第29条の3第4項及び予算決算及び会計令第102条の4第3号により、左記相手方と随意契約を締結するものである。</t>
    <rPh sb="512" eb="513">
      <t>ヒダリ</t>
    </rPh>
    <rPh sb="578" eb="579">
      <t>ヒダリ</t>
    </rPh>
    <rPh sb="651" eb="652">
      <t>ヒダリ</t>
    </rPh>
    <phoneticPr fontId="9"/>
  </si>
  <si>
    <t>洋上風力発電の導入促進に向けた海域の管理・利用調整に関する調査検討業務</t>
  </si>
  <si>
    <t>本業務は、再エネ海域利用法に基づく促進区域の指定に関する業務等を行うものであるが、我が国において本格的な洋上ウィンドファームの導入実績が無いため、海域の利用調整方策及び促進区域の指定を検討する際に考慮すべき観点等が明確でないことから、仕様を確定することが困難である。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phoneticPr fontId="12"/>
  </si>
  <si>
    <t>他分野における先端技術の下水道との連携可能性等検討業務</t>
  </si>
  <si>
    <t>根拠条文：会計法第29条の3第4項及び予決令第102条の4第3号
　下水道事業は、公衆衛生の向上、公共用水域の水質保全、浸水対策などを目的に整備が開始されたが、昨今では、下水道資源・エネルギーの有効利用、低炭素・循環型社会の構築などの役割も求められている。今後、他分野との交流により下水道分野に新たな視点や手法による研究が増えていくこと又は下水道に関わる基礎的研究がさらに幅を広げ活性化していくことは、下水道事業の持続と進化のために重要であると考えられ、防災、都市活動、農林水産、工業、エネルギー供給、医療健康などとの連携促進が期待される。一方で、経済合理性が乏しい技術分野の研究や学術的基礎研究等は、民間事業者だけではその実施が進まないことが懸念され、研究開発における学や官の役割分担が重要である。
本業務は、下水道事業の持続可能性確保及び付加価値向上のため、下水道における先端技術の他分野との連携可能性や、下水道システム全体の最適化の視点から施設管理に関する今後の研究開発の方向性について検討するための基礎調査を行うことを目的とする。
本業務の実施に当たっては、下水道管理者のニーズの把握や、下水道システムの基礎的研究を踏まえた上での企画や、他分野研究者との連携手法や連携により創出される効果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t>
  </si>
  <si>
    <t>下水道分野における革新的技術等普及展開方策検討業務</t>
  </si>
  <si>
    <t>根拠条文：会計法第29条の3第4項及び予決令第102条の4第3号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８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t>
  </si>
  <si>
    <t>令和3年度　鉄道における自動運転技術に関する調査研究</t>
  </si>
  <si>
    <t xml:space="preserve">鉄道事業者においては、近年の人口減少の影響等により、運転士等の鉄道係員の確保・養成が困難になってきている。このため、鉄道事業者においてはより一層の業務の効率化・省力化が必要となっており、その一環で運転士の乗務しない自動運転の導入が求められている。しかし、鉄道における自動運転は、これまで人等が容易に線路内に立ち入ることができない新交通で実現されており、踏切等のある一般的な路線では導入されていない。
本業務は、線路内の支障物に対する対策や、乗務員等の代替となる設備・機能、GoA2.5係員との役割分担を考慮した保安システムなどについて検討することにより、一般的な路線を対象とした自動運転に必要な技術的要件を整理するための調査研究を行うものである。
これらの検討にあたっては、支障物検知のためのセンサ技術や、乗務員等の代替となる設備・機能を検討するための運転取扱い等に関する幅広い知識や鉄道の保安システムに関する技術など、様々な専門的な知見が必要となり、また、過去に同種検討を行った事例もないことから調査研究方法を示すことは非常に困難である。
以上のことから、運転取扱い等に関する幅広い知識や鉄道保安システムに関する技術など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
</t>
    <phoneticPr fontId="12"/>
  </si>
  <si>
    <t>令和３年度　道路管理者による道路情報提供手法の高度化に関する検討業務</t>
    <rPh sb="0" eb="2">
      <t>レイワ</t>
    </rPh>
    <rPh sb="3" eb="5">
      <t>ネンド</t>
    </rPh>
    <rPh sb="6" eb="8">
      <t>ドウロ</t>
    </rPh>
    <rPh sb="8" eb="11">
      <t>カンリシャ</t>
    </rPh>
    <rPh sb="14" eb="16">
      <t>ドウロ</t>
    </rPh>
    <rPh sb="16" eb="18">
      <t>ジョウホウ</t>
    </rPh>
    <rPh sb="18" eb="20">
      <t>テイキョウ</t>
    </rPh>
    <rPh sb="20" eb="22">
      <t>シュホウ</t>
    </rPh>
    <rPh sb="23" eb="26">
      <t>コウドカ</t>
    </rPh>
    <rPh sb="27" eb="28">
      <t>カン</t>
    </rPh>
    <rPh sb="30" eb="32">
      <t>ケントウ</t>
    </rPh>
    <rPh sb="32" eb="34">
      <t>ギョウム</t>
    </rPh>
    <phoneticPr fontId="30"/>
  </si>
  <si>
    <t>公益財団法人日本道路交通情報センター及びニュープランニング共同提案体
東京都千代田区飯田橋1－5－10　
教販九段ビル8階</t>
    <rPh sb="0" eb="2">
      <t>コウエキ</t>
    </rPh>
    <rPh sb="2" eb="6">
      <t>ザイダンホウジン</t>
    </rPh>
    <rPh sb="6" eb="8">
      <t>ニホン</t>
    </rPh>
    <rPh sb="8" eb="10">
      <t>ドウロ</t>
    </rPh>
    <rPh sb="10" eb="12">
      <t>コウツウ</t>
    </rPh>
    <rPh sb="12" eb="14">
      <t>ジョウホウ</t>
    </rPh>
    <rPh sb="18" eb="19">
      <t>オヨ</t>
    </rPh>
    <rPh sb="29" eb="31">
      <t>キョウドウ</t>
    </rPh>
    <rPh sb="31" eb="33">
      <t>テイアン</t>
    </rPh>
    <rPh sb="33" eb="34">
      <t>タイ</t>
    </rPh>
    <rPh sb="35" eb="38">
      <t>トウキョウト</t>
    </rPh>
    <rPh sb="38" eb="42">
      <t>チヨダク</t>
    </rPh>
    <rPh sb="42" eb="45">
      <t>イイダバシ</t>
    </rPh>
    <rPh sb="53" eb="55">
      <t>キョウハン</t>
    </rPh>
    <rPh sb="55" eb="57">
      <t>クダン</t>
    </rPh>
    <rPh sb="60" eb="61">
      <t>カイ</t>
    </rPh>
    <phoneticPr fontId="3"/>
  </si>
  <si>
    <t xml:space="preserve">本業務では、道路管理者が平時・災害時を含めた道路情報の提供を実施するにあたり、収集した道路情報を網羅的に格納、蓄積したうえで、汎用性の高い情報を提供できるデータベースについて検討を行い、情報伝達の効率化およびシステム構築費用の低廉化を図ることを目的とする。
本業務を遂行する者は、道路管理者の要望を取り入れた汎用性の高いデータベース構築の検討にあたり、検討対象とするデータの種別や内容、提供方法等についての知見を有している必要がある。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現在の道路情報提供における課題を把握した上で、道路情報提供に必要なデータの収集・格納方法の検討について、具体的な提案がなされたことから、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
</t>
  </si>
  <si>
    <t>古民家等の歴史的資源を活用した観光まちづくり推進のための調査事業</t>
  </si>
  <si>
    <t>会計法第２９条の３第４項
　予算決算及び会計令第１０２条の４第３号
本業務は、歴史的資源を活用した観光まちづくりの取組をさらに推進するために、既存の全国200地域の取組展開地域における更なる質的向上（旅行消費額の増加、長期滞在の促進等）及び、先進事例の取組の他地域への横展開を進めることを目的とする。
このため、本業務の実施にあたっては、歴史的資源を活用した観光まちづくりに関する専門的な知識が不可欠である。加えて本業務における十分な成果を得るためには、確実な業務遂行体制とともに、効果検証及び分析事業に高度に精通していることが必要であり、そのような能力を有する事業者から、斬新かつ現実的なアイディアを広く募り、選出することにより、最も効果的、効率的な事業運営を目指すものである。
その内容を評価した結果、当該法人の企画提案書が特定されたことから、左記業者と随意契約を締結するものである。</t>
  </si>
  <si>
    <t>ウォーカブル空間における自動運転バス等のモビリティの導入に関する調査検討業務</t>
  </si>
  <si>
    <t>支出負担行為担当官
都市局長
宇野 善昌
東京都千代田区霞が関2-1-3</t>
    <rPh sb="15" eb="17">
      <t>ウノ</t>
    </rPh>
    <rPh sb="18" eb="20">
      <t>ヨシマサ</t>
    </rPh>
    <phoneticPr fontId="13"/>
  </si>
  <si>
    <t>会計法第２９条の３第４項
　予決令第１０２条の４第３号
本業務は、ウォーカブル空間への自動運転バス等のモビリティの導入において、自動運転技術とウォーカブル空間の親和性を高めるための、都市交通のあり方や、自動運転技術の導入に対応した街路施設の整備方策について検討することを目的とする。
本業務を行うにあたっては、公共交通の導入又は自動運転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ウォーカブル空間における自動運転バス等のモビリティの導入に関する調査検討業務公益社団法人日本交通計画協会・パシフィックコンサルタンツ株式会社共同提案体と随意契約を行うものである。</t>
  </si>
  <si>
    <t>都市交通システムの海外展開に関する調査・支援業務</t>
  </si>
  <si>
    <t>支出負担行為担当官
都市局長
宇野 善昌
東京都千代田区霞が関2-1-3</t>
  </si>
  <si>
    <t>会計法第２９条の３第４項
　予決令第１０２条の４第３号
　本業務は、都市交通システムの導入可能性がある国や地域に関する情報収集・整理や、本邦企業が有する都市交通システムの優位性およびセールスポイントを踏まえた海外展開戦略を検討する。また、先方政府関係者に対する日本の都市交通システムの優位性等を紹介するためのセミナーの企画等や、国内での官民情報共有を目的とした研究会の開催等を行うことで、都市交通分野における本邦企業の海外展開を推進することを目的とする。
　本業務の履行にあたっては、新興国等における都市交通システムの最新動向の調査及び分析整理を行った上で、本邦技術の優位性を生かした提案を行うため、及び都市交通システム導入の可能性が高い国に対して、対象都市のニーズや現地状況に応じて、効果的に日本の保有する知見や技術を紹介する方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６月30日から７月13日までの期間、庁舎内掲示板および調達情報公開システムにて本調査に関する企画を募集したところ、10者が業務説明書の交付を求め、７月13日までに２者から企画書の提出があった。提出のあった２者の企画書の内容について、評価者３名による書類審査を行い、「企画競争実施委員会」および「都市局企画競争有識者委員会」に諮った結果、都市交通システムの海外展開に関する調査・支援業務 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</si>
  <si>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画像を用いたトンネル健全度自動判定・要注意箇所表示技術の開発</t>
    <phoneticPr fontId="12"/>
  </si>
  <si>
    <t>本委託研究は、国土交通省の交通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画像を用いたトンネル健全度自動判定・要注意箇所表示技術の開発」（公益財団法人鉄道総合技術研究所）が研究課題として選定されたものである。以上のことから、本委託研究は、審議会等により委託先が決定された者との委託契約に該当するので会計法第２９条３の第４項及び予算決算及び会計令第１０２条の４の第３号の規定により、随意契約するものである。</t>
    <rPh sb="0" eb="1">
      <t>ホン</t>
    </rPh>
    <rPh sb="1" eb="3">
      <t>イタク</t>
    </rPh>
    <rPh sb="3" eb="5">
      <t>ケンキュウ</t>
    </rPh>
    <rPh sb="7" eb="12">
      <t>コクドコウツウショウ</t>
    </rPh>
    <rPh sb="13" eb="15">
      <t>コウツウ</t>
    </rPh>
    <rPh sb="15" eb="17">
      <t>ブンヤ</t>
    </rPh>
    <rPh sb="18" eb="19">
      <t>カカ</t>
    </rPh>
    <rPh sb="20" eb="22">
      <t>セイサク</t>
    </rPh>
    <rPh sb="22" eb="24">
      <t>カダイ</t>
    </rPh>
    <rPh sb="25" eb="27">
      <t>カイケツ</t>
    </rPh>
    <rPh sb="28" eb="29">
      <t>シ</t>
    </rPh>
    <rPh sb="31" eb="33">
      <t>ケンキュウ</t>
    </rPh>
    <rPh sb="33" eb="35">
      <t>カイハツ</t>
    </rPh>
    <rPh sb="36" eb="39">
      <t>ジュウテンテキ</t>
    </rPh>
    <rPh sb="40" eb="42">
      <t>ジッシ</t>
    </rPh>
    <rPh sb="47" eb="49">
      <t>コクド</t>
    </rPh>
    <rPh sb="49" eb="52">
      <t>コウツウショウ</t>
    </rPh>
    <rPh sb="52" eb="54">
      <t>ソウゴウ</t>
    </rPh>
    <rPh sb="54" eb="56">
      <t>セイサク</t>
    </rPh>
    <rPh sb="56" eb="57">
      <t>キョク</t>
    </rPh>
    <rPh sb="57" eb="59">
      <t>ギジュツ</t>
    </rPh>
    <rPh sb="59" eb="61">
      <t>セイサク</t>
    </rPh>
    <rPh sb="61" eb="62">
      <t>カ</t>
    </rPh>
    <rPh sb="65" eb="67">
      <t>セッチ</t>
    </rPh>
    <rPh sb="70" eb="75">
      <t>ガクシキケイケンシャ</t>
    </rPh>
    <rPh sb="75" eb="76">
      <t>トウ</t>
    </rPh>
    <rPh sb="80" eb="82">
      <t>コウツウ</t>
    </rPh>
    <rPh sb="82" eb="84">
      <t>ウンユ</t>
    </rPh>
    <rPh sb="84" eb="86">
      <t>ギジュツ</t>
    </rPh>
    <rPh sb="86" eb="88">
      <t>カイハツ</t>
    </rPh>
    <rPh sb="88" eb="90">
      <t>スイシン</t>
    </rPh>
    <rPh sb="90" eb="92">
      <t>ガイブ</t>
    </rPh>
    <rPh sb="92" eb="95">
      <t>ユウシキシャ</t>
    </rPh>
    <rPh sb="95" eb="97">
      <t>カイゴウ</t>
    </rPh>
    <rPh sb="107" eb="109">
      <t>ケンキュウ</t>
    </rPh>
    <rPh sb="109" eb="111">
      <t>カイハツ</t>
    </rPh>
    <rPh sb="111" eb="113">
      <t>カダイ</t>
    </rPh>
    <rPh sb="114" eb="116">
      <t>コウボ</t>
    </rPh>
    <rPh sb="117" eb="118">
      <t>オコナ</t>
    </rPh>
    <rPh sb="120" eb="121">
      <t>ドウ</t>
    </rPh>
    <rPh sb="121" eb="123">
      <t>ガイブ</t>
    </rPh>
    <rPh sb="123" eb="126">
      <t>ユウシキシャ</t>
    </rPh>
    <rPh sb="126" eb="128">
      <t>カイゴウ</t>
    </rPh>
    <rPh sb="132" eb="134">
      <t>シンサ</t>
    </rPh>
    <rPh sb="134" eb="136">
      <t>キジュン</t>
    </rPh>
    <rPh sb="137" eb="138">
      <t>モト</t>
    </rPh>
    <rPh sb="140" eb="142">
      <t>シンサ</t>
    </rPh>
    <rPh sb="145" eb="147">
      <t>ケッカ</t>
    </rPh>
    <rPh sb="181" eb="187">
      <t>コウエキザイダンホウジン</t>
    </rPh>
    <rPh sb="187" eb="196">
      <t>テツドウソウゴウギジュツケンキュウショ</t>
    </rPh>
    <rPh sb="198" eb="200">
      <t>ケンキュウ</t>
    </rPh>
    <rPh sb="200" eb="202">
      <t>カダイ</t>
    </rPh>
    <rPh sb="205" eb="207">
      <t>センテイ</t>
    </rPh>
    <rPh sb="216" eb="218">
      <t>イジョウ</t>
    </rPh>
    <rPh sb="224" eb="225">
      <t>ホン</t>
    </rPh>
    <rPh sb="225" eb="227">
      <t>イタク</t>
    </rPh>
    <rPh sb="227" eb="229">
      <t>ケンキュウ</t>
    </rPh>
    <rPh sb="231" eb="234">
      <t>シンギカイ</t>
    </rPh>
    <rPh sb="234" eb="235">
      <t>トウ</t>
    </rPh>
    <rPh sb="238" eb="240">
      <t>イタク</t>
    </rPh>
    <rPh sb="240" eb="241">
      <t>サキ</t>
    </rPh>
    <rPh sb="242" eb="244">
      <t>ケッテイ</t>
    </rPh>
    <rPh sb="247" eb="248">
      <t>モノ</t>
    </rPh>
    <rPh sb="250" eb="252">
      <t>イタク</t>
    </rPh>
    <rPh sb="252" eb="254">
      <t>ケイヤク</t>
    </rPh>
    <rPh sb="255" eb="257">
      <t>ガイトウ</t>
    </rPh>
    <rPh sb="261" eb="264">
      <t>カイケイホウ</t>
    </rPh>
    <rPh sb="264" eb="265">
      <t>ダイ</t>
    </rPh>
    <rPh sb="267" eb="268">
      <t>ジョウ</t>
    </rPh>
    <rPh sb="270" eb="271">
      <t>ダイ</t>
    </rPh>
    <rPh sb="272" eb="273">
      <t>コウ</t>
    </rPh>
    <rPh sb="273" eb="274">
      <t>オヨ</t>
    </rPh>
    <rPh sb="275" eb="277">
      <t>ヨサン</t>
    </rPh>
    <rPh sb="277" eb="279">
      <t>ケッサン</t>
    </rPh>
    <rPh sb="279" eb="280">
      <t>オヨ</t>
    </rPh>
    <rPh sb="281" eb="283">
      <t>カイケイ</t>
    </rPh>
    <rPh sb="283" eb="284">
      <t>レイ</t>
    </rPh>
    <rPh sb="284" eb="285">
      <t>ダイ</t>
    </rPh>
    <rPh sb="288" eb="289">
      <t>ジョウ</t>
    </rPh>
    <rPh sb="292" eb="293">
      <t>ダイ</t>
    </rPh>
    <rPh sb="294" eb="295">
      <t>ゴウ</t>
    </rPh>
    <rPh sb="296" eb="298">
      <t>キテイ</t>
    </rPh>
    <rPh sb="302" eb="304">
      <t>ズイイ</t>
    </rPh>
    <rPh sb="304" eb="306">
      <t>ケイヤク</t>
    </rPh>
    <phoneticPr fontId="16"/>
  </si>
  <si>
    <t>令和3年度　基礎・抗土圧構造物の維持管理に関する調査研究</t>
  </si>
  <si>
    <t xml:space="preserve">本業務は、基礎・抗土圧構造物の構造型式に応じた変状の把握方法から対策の選定までの体系、水害や地震被害を受けた場合の検査・復旧方法に係る体系を整理し、維持管理の実務者が理解しやすい鉄道構造物維持管理標準（基礎構造物・抗土圧構造物）の手引きとしてとりまとめることを目的としており、本業務を行う者は、基礎・抗土圧構造物に係る維持管理、補強技術等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
</t>
    <phoneticPr fontId="12"/>
  </si>
  <si>
    <t>令和3年度　鋼・合成構造物等の橋りょうの設計に関する調査研究</t>
  </si>
  <si>
    <t xml:space="preserve">本業務は、鉄道橋りょうを設計する指針である鉄道構造物等設計標準について、構造計画に関する情報や新たな知見を取り入れることで、設計標準を見直し、より安全で経済的な設計の実現を図るととともに、鉄道輸送の安全確保及び建設コストの縮減を図ることを目的としており、本業務を行う者は、国の技術基準として基準策定に耐えうる信頼性の高い調査の実施が必要であり、鉄道橋りょうの設計及び施工技術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
</t>
  </si>
  <si>
    <t>密封線源40個引取り
一式</t>
    <rPh sb="11" eb="13">
      <t>イッシキ</t>
    </rPh>
    <phoneticPr fontId="12"/>
  </si>
  <si>
    <t>支出負担行為担当官
海上保安庁総務部長
勝山　潔
東京都千代田区霞が関2-1-3</t>
    <rPh sb="20" eb="22">
      <t>カツヤマ</t>
    </rPh>
    <rPh sb="23" eb="24">
      <t>キヨシ</t>
    </rPh>
    <phoneticPr fontId="12"/>
  </si>
  <si>
    <t>会計法第29条の3第4項
　予決令第102条の4第3号
本業務は、密封線源の引取りを行うものであるが、日本国内において線源の取扱い許可を得ているのは４事業者のみであり、取扱いの可否を個別に照会を行ったが、請負業者のみが対応可能であったため、左記業者と随意契約を行うものである。</t>
    <rPh sb="33" eb="35">
      <t>ミップウ</t>
    </rPh>
    <rPh sb="35" eb="36">
      <t>セン</t>
    </rPh>
    <rPh sb="36" eb="37">
      <t>ミナモト</t>
    </rPh>
    <rPh sb="38" eb="40">
      <t>ヒキト</t>
    </rPh>
    <rPh sb="42" eb="43">
      <t>オコナ</t>
    </rPh>
    <rPh sb="51" eb="53">
      <t>ニホン</t>
    </rPh>
    <rPh sb="53" eb="55">
      <t>コクナイ</t>
    </rPh>
    <rPh sb="59" eb="61">
      <t>センミナモト</t>
    </rPh>
    <rPh sb="62" eb="64">
      <t>トリアツカ</t>
    </rPh>
    <rPh sb="65" eb="67">
      <t>キョカ</t>
    </rPh>
    <rPh sb="68" eb="69">
      <t>エ</t>
    </rPh>
    <rPh sb="75" eb="78">
      <t>ジギョウシャ</t>
    </rPh>
    <rPh sb="84" eb="86">
      <t>トリアツカ</t>
    </rPh>
    <rPh sb="88" eb="90">
      <t>カヒ</t>
    </rPh>
    <rPh sb="91" eb="93">
      <t>コベツ</t>
    </rPh>
    <rPh sb="94" eb="96">
      <t>ショウカイ</t>
    </rPh>
    <rPh sb="97" eb="98">
      <t>オコナ</t>
    </rPh>
    <rPh sb="102" eb="104">
      <t>ウケオイ</t>
    </rPh>
    <rPh sb="104" eb="106">
      <t>ギョウシャ</t>
    </rPh>
    <rPh sb="109" eb="111">
      <t>タイオウ</t>
    </rPh>
    <rPh sb="111" eb="113">
      <t>カノウ</t>
    </rPh>
    <phoneticPr fontId="12"/>
  </si>
  <si>
    <t>下水道分野における脱炭素化に関する方策検討業務</t>
  </si>
  <si>
    <t xml:space="preserve">根拠条文：会計法第29条の3第4項及び予決令第102条の4第3号
本業務では、地方公共団体の下水道分野における省エネ・創エネ施策の推進を通じた持続可能な地域社会の構築を図るため、モデル都市・地域を対象とした具体的な導入検討を行い、その知見を全国に展開することで下水道事業の脱炭素化の推進と持続可能性の向上に資することを目的とする。
本業務の実施にあたり、脱炭素、カーボンニュートラル、グリーン社会等に関する動向を踏まえながら、下水道における脱炭素案件の形成に向けたモデル都市等において事業化に向けた基本構想及びロードマップ作成を行う上で、高度な専門性が求められるため、今般企画競争による手続きを行った。
その結果、上記相手方は、業務理解度、実施手順及び特定テーマに関する企画提案の実現性等の観点から妥当であり、特に的確性において優れているとして、企画競争審査委員会において特定された。
よって、本業務を適切に行える者として、上記相手方と随意契約を締結するものである。
</t>
  </si>
  <si>
    <t>民族共生象徴空間への来訪需要拡大等委託業務</t>
  </si>
  <si>
    <t>支出負担行為担当官
国土交通省北海道局長　髙橋　季承
東京都千代田区霞が関２－１－２</t>
  </si>
  <si>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民族共生象徴空間への来訪需要拡大等委託業務」は、法第9条第1項の「管理」の一環として行われるものであり、具体的には、ウポポイへの集客を通じて観光需要の拡大による地方活性化を図るため、来場者の満足度を高めるため魅力的なプログラム・コンテンツの充実やウポポイ来訪への潜在需要の拡大に緊急的に取り組む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</si>
  <si>
    <t>令和３年度大規模災害時における関東地域ブロックでの広域的な災害廃棄物対策に関する調査検討業務</t>
  </si>
  <si>
    <t>支出負担行為担当官 関東地方環境事務所総務課長 佐藤　さゑ埼玉県さいたま市中央区新都心1-1</t>
  </si>
  <si>
    <t>公益財団法人廃棄物・３Ｒ研究財団東京都墨田区両国３-２５-５</t>
  </si>
  <si>
    <t>本業務の実施に当たっては、平成２９年度環境省調達改善計画に基づき実施している契約前自己チェックプロセスにおける点検結果を踏まえて、契約相手方の選定に当たっては、参加者確認公募方式を適用することとしたい。（会計法第29条の3第4項（契約の性質又は目的が競争を許さない場合））</t>
  </si>
  <si>
    <t>自己点検表に基づいて点検を実施した上で、参加者確認公募を行い、有効な応募者は１者であったため、随意契約にて実施した。</t>
  </si>
  <si>
    <t>有</t>
    <rPh sb="0" eb="1">
      <t>ユウ</t>
    </rPh>
    <phoneticPr fontId="1"/>
  </si>
  <si>
    <t>令和３年度シマフクロウ保護増殖事業（生息状況調査・給餌・巣箱設置等業務）</t>
  </si>
  <si>
    <t>公益財団法人日本鳥類保護連盟東京都杉並区和田3-54-5</t>
  </si>
  <si>
    <t>本業務の実施にあたっては、シマフクロウの生態や生息情報に精通し、シマフクロウの繁殖等に影響を及ぼさないように事業を実施できる高い技術力と生態学的知見が求められる。
シマフクロウの生態・生息状況に精通する関係者と情報網を持ち、シマフクロウの生態に関して助言等を行う専門家や、シマフクロウの行動予測を適切に行える技術者を有する者が１者のみ又は複数者存在するかを確認する必要があるため、契約相手方の選定に当たっては参加者確認公募方式を適用した。（会計法第29条の3第4項（契約の性質又は目的が競争を許さない場合））</t>
  </si>
  <si>
    <t>令和３年度に「参加者確認公募方式による調達手続き」に基づき公募したところ、期限までに参加希望書類を提出した者は１者（公益財団法人日本鳥類保護連盟）のみであり、審査の結果、応募要件を満たしていたことから契約相手方として公益財団法人日本鳥類保護連盟と随意契約したもの。</t>
  </si>
  <si>
    <t>令和３年度日中トキ生息保護協力業務</t>
  </si>
  <si>
    <t>環境省大臣官房会計課長　小森繁東京都千代田区霞が関１－２－２　</t>
  </si>
  <si>
    <t>本業務は、中国側が中国陜西省洋県及びトキ救護飼養センター等において、トキに関する各種調査を進める中国の現地専門家等に対する協力、中国におけるトキ野生復帰事業の調査分析・技術支援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　絶滅のおそれのある野生動植物の種の国際取引に関する条約附属書Ⅰに該当する種かつ絶滅のおそれがある野生動植物の種の保存に関する法律第４条第３項に規定する国内希少野生動植物種のうち鳥類の生体の輸出入の手続き及び生体の運搬に関する業務や関与の実績を有していること。
を必要としているが、平成19年度から平成24年度まで参加者確認公募方式により、本業務の実施条件を満たす者を公募によって確認したところ、公益財団法人日本鳥類保護連盟以外の応募は皆無であった。その結果に基づき、平成25年度から平成30年度まで、本業務は公益財団法人日本鳥類保護連盟との随意契約により実施したところ。そこで令和元年度に改めて、当該技術、知見等の条件をすべて有する者が一者のみ又は複数者存在するかを確認する必要があるため、契約相手方の選定に当たっては、参加者確認公募方式を適用したところ、参加希望書類については、公益財団法人日本鳥類保護連盟一者のみから提出があった。
また、公益財団法人日本鳥類保護連盟は、トキを始めとする鳥類に関する専門家を有し、平成７年度～平成10年度中国トキの生息環境保護に関する調査協力事業及び平成11年度～令和元年度日中トキ生息保護協力業務を実施し、また、これまでわが国と中国とのトキ個体の交換の全てを実施しているため、上記の要件をいずれも満たしている。
よって、本業務を実施できる者は、公益財団法人日本鳥類保護連盟のみであると判断される。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会計法第29条の3第4項（契約の性質又は目的が競争を許さない場合））</t>
  </si>
  <si>
    <t>令和元年度に参加者確認公募方式を適用したが、応募は1者のみであったため、令和３年度については随意契約にて実施しているもの</t>
  </si>
  <si>
    <t>令和３年度森里川海の恵みを次世代につなげるプログラム実施業務</t>
  </si>
  <si>
    <t xml:space="preserve">支出負担行為担当官環境省大臣官房会計課長 小森　繁東京都千代田区霞が関1-2-2中央合同庁舎5号館 </t>
  </si>
  <si>
    <t>公益社団法人日本環境教育フォーラム東京都荒川区西日暮里５－３８－５</t>
  </si>
  <si>
    <t>本業務は、適切な公告期間の設定や準備期間の確保、仕様の明確化を行う等、調達における競争性、透明性及び公正性の確保に向けて取り組んできたところであるが、複数年度にわたり一者応札となっているため、契約相手方の選定に当たって、令和２年度において、「参加者確認公募方式による調達手続について」（平成21年1月28日付け環境会発第090128003号：大臣官房会計課長通知）に基づき公募したところ、提出期限までに参加希望書類を提出した者は１者のみであり、審査の結果、応募要件を満たしていたことから一般社団法人海外環境協力センターと随意契約を行った。
なお、令和３年度においては「参加者確認公募方式による調達手続について」の中で、参加者確認公募を実施した場合に、応募要件を満たすと認められる者が一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一般社団法人海外環境協力センターと随意契約するものである。
（会計法第29条の3第4項（契約の性質又は目的が競争を許さない場合））</t>
  </si>
  <si>
    <t>契約前自己チェックを経て、令和３年度より随意契約を実施</t>
  </si>
  <si>
    <t>令和３年度国立公園満喫プロジェクト人材育成支援業務</t>
  </si>
  <si>
    <t>支出負担行為担当官環境省大臣官房会計課長　大熊 一寛東京都千代田区霞が関１－２－２</t>
  </si>
  <si>
    <t>本業務の実施に当たっては、エコツーリズムおよび自然地域におけるインタープリテーションを核として地域全体を活性化する取り組みの牽引役の育成を目的としていることから、請負者には、以下の知見や技術が求められる。  
・エコツアーの実施に関するツアー造成スキルや安全管理および経営ノウハウ  
・インタープリテーションに関する概念とそれを現場で実践するノウハウ  
・日本の自然の観光的価値に関する知見  
・自然地域に対する外国人のニーズや野外活動時の外国人特有の行動特性に関する知見
・地域連携の手法に関する知見
・確実な目標達成に向けた研修設計のノウハウ  
また、本事業の目的達成のためには、請負者はこれらの知見や技術を有するだけでなく、実際の経験に裏付けられた助言が可能な体制が望まれる。
本業務は、人材育成に関する知識や自然地域での事業展開経験等に係る専門知識や技術等を必要とするが、平成 30・31 年度において、総合評価落札方式にて調達を実施し、いずれも一者応札となり公益財団法人日本環境教育フォーラムと契約した。令和２年度においては、参加者確認公募方式を実施し、公益財団法人日本環境教育フォーラムのみの提出があった。提出された参加希望書類について、応募要件を満たしているか審査を行ったところ、要件をいずれも満たしていたため、本業務を実施できる者は、公益財団法人日本環境教育フォーラムのみであると判断し、公益財団法人日本環境教育フォーラムと契約を行った。
令和３年度は参加者確認公募の実施後２年目であり、上記と状況は変わらず、本業務を実施できる者は公益財団法人日本環境教育フォーラムのみであると判断される。 以上により、契約の性格又は目的が競争を許さない場合と判断されるので、会計法第29条の３第４項の規定に基づき、本業務の契約者として、公益財団法人日本環境教育フォーラムと随意契約を結ぶものである。（会計法第29条の3第4項（契約の性質又は目的が競争を許さない場合））</t>
  </si>
  <si>
    <t>参加者確認公募方式を適用したが、応募は1者のみであったため、随意契約にて実施しているもの。</t>
  </si>
  <si>
    <t>令和３年度重要生態系監視地域モニタリング推進事業（陸生鳥類調査）</t>
  </si>
  <si>
    <t>分任支出負担行為担当官　環境省自然環境局生物多様性センター長　松本　英昭山梨県富士吉田市上吉田剣丸尾５５９７－１</t>
  </si>
  <si>
    <t>公益財団法人日本野鳥の会東京都品川区西五反田３－９－２３</t>
  </si>
  <si>
    <t>本業務は北海道から沖縄までの全国に調査地を設置し、平成15年度から継続して通年で調査を実施しているものであるが、４月初めから調査を実施するためには、全国の調査地において、陸生鳥類の生息状況等に関する調査実施体制を現に有していることが必要となる。
平成30年度に契約相手方の選定に当たって、参加者確認公募方式を適用し、上記の専門性を有する者が一者のみ又は複数者存在するかを確認した結果、応募があった者は一者のみであり、随意契約にて契約を締結した。また、大臣官房会計課通知「参加者確認公募方式による調達手続きについて（改正　令和元年10月１日環境会発第19100110号）」に基づき、業務の実施に必要となる専門性に変更がなかったことから、平成31（令和元）年度及び令和２年度についても、随意契約を実施した。
令和３年度も業務内容や必要となる専門性に変更がないことから、当該専門性を有する者が一者のみ又は複数者存在するかを改めて確認するため、参加者確認公募を実施した結果、応募要件を満たすと認められた者は、公益財団法人　日本野鳥の会の一者のみであった。
以上のことから、平成18年8月25日付財務大臣通知（財計第2017号）の１．（２）②ロ（ロ）の「公募を行った結果、示した要件を満たす者が一しかないことが明らかとなった場合」に該当するので、公益財団法人　日本野鳥の会を本業務の契約相手方として選定し、会計法第29条の3第4項の規定に基づき随意契約を締結するものである。（会計法第29条の3第4項（契約の性質又は目的が競争を許さない場合））</t>
  </si>
  <si>
    <t>平成30年度に実施した自己点検表に基づいた参加者確認公募を確認の上、令和３年度に再度参加者確認公募を行い、有効な応募者は１者であったため、引き続き随意契約にて実施した。</t>
    <rPh sb="0" eb="2">
      <t>ヘイセイ</t>
    </rPh>
    <rPh sb="7" eb="9">
      <t>ジッシ</t>
    </rPh>
    <rPh sb="29" eb="31">
      <t>カクニン</t>
    </rPh>
    <rPh sb="32" eb="33">
      <t>ウエ</t>
    </rPh>
    <rPh sb="34" eb="36">
      <t>レイワ</t>
    </rPh>
    <rPh sb="37" eb="39">
      <t>ネンド</t>
    </rPh>
    <rPh sb="40" eb="42">
      <t>サイド</t>
    </rPh>
    <rPh sb="42" eb="49">
      <t>サンカシャカクニンコウボ</t>
    </rPh>
    <rPh sb="50" eb="51">
      <t>オコナ</t>
    </rPh>
    <rPh sb="69" eb="70">
      <t>ヒ</t>
    </rPh>
    <rPh sb="71" eb="72">
      <t>ツヅ</t>
    </rPh>
    <phoneticPr fontId="1"/>
  </si>
  <si>
    <t>令和３年度重要生態系監視地域モニタリング推進事業（里地調査）</t>
  </si>
  <si>
    <t>公益財団法人日本自然保護協会東京都中央区新川1-16-10ミトヨビル2F</t>
  </si>
  <si>
    <t>本業務は、日本全国に見られる里地環境（二次的自然環境）において、植物相、鳥類、水環境、哺乳類、カヤネズミ、カエル類、チョウ類、ホタル類及び人為的インパクトについて、平成17年度から市民参加型の調査を実施しているものである。蓄積されたデータの一貫性を保つためには、それぞれの調査地及び調査対象種等の特性を踏まえた上でデータを精査することが求められることから、多岐にわたる全国の二次的自然環境の特徴や、里地に生息・生育する動植物の生態等の里地生態系に関する専門的な知見を必要とするとともに、市民を主体とした調査協力者の調査能力構築や調査体制の維持・運営支援等の手法に関しても精通している必要がある。
平成30年度に契約相手方の選定に当たって、参加者確認公募方式を適用し、上記の専門性を有する者が一者のみ又は複数者存在するかを確認した結果、応募があった者は一者のみであり、随意契約にて契約を締結した。また、大臣官房会計課通知「参加者確認公募方式による調達手続きについて（改正　令和元年10月１日環境会発第19100110号）」に基づき、業務の実施に必要となる専門性に変更がなかったことから、平成31（令和元）年度及び令和２年度についても、随意契約を実施した。
令和３年度も業務内容や必要となる専門性に変更がないことから、当該専門性を有する者が一者のみ又は複数者存在するかを改めて確認するため、参加者確認公募を実施した結果、応募要件を満たすと認められた者は、公益財団法人　日本自然保護協会の一者のみであった。
以上のことから、平成18年8月25日付財務大臣通知（財計第2017号）の１．（２）②ロ（ロ）の「公募を行った結果、示した要件を満たす者が一しかないことが明らかとなった場合」に該当するので、公益財団法人　日本自然保護協会を本業務の契約相手方として選定し、会計法第29条の3第4項の規定に基づき随意契約を締結するものである。（会計法第29条の3第4項（契約の性質又は目的が競争を許さない場合））</t>
  </si>
  <si>
    <t>令和３年度鳥類標識調査委託業務</t>
  </si>
  <si>
    <t>公益財団法人山階鳥類研究所千葉県我孫子市高野山１１５</t>
  </si>
  <si>
    <t>本業務は、鳥類観測ステーションにおける標識調査等を実施し、鳥類の渡りの状況、生態等を解明し、鳥類保護施策及び国際協力の推進に資することを目的としている。
標識調査は、条約・協定等に基づき実施している日米、日露、日豪、日中、日韓をはじめとした、渡り鳥保護に係る国際協力に基づく国際研究の中でも、鳥類標識調査は特に基礎となるデータを取得する研究の一つである。国内の鳥類標識調査は、1924年に農商務省によって初めて行われ、第二次世界大戦中に一時中断されたが、1961年から農林省が（財）山階鳥類研究所に委託して再開、1972年からは環境庁（現在の環境省）がこの事業を受け持ち、（公財）山階鳥類研究所へ委託して調査を継続している。
当該団体は、国際的な標識調査機関であるEuringから我が国の標識調査機関として位置付けられており、海外において標識調査を実施する団体とネットワークを構築している国内唯一の団体である。これに代わる団体は存在しないため、財務大臣通知（平成18年8月25日付財計第2017号）の１.(２)①イ(ロ)条約等の国際的取決めにより、契約の相手方が一に定められているものに準じるため、会計法第29条の３第４項の規定に基づき随意契約としたい。（会計法第29条の3第4項（契約の性質又は目的が競争を許さない場合））</t>
  </si>
  <si>
    <t>標識調査に不可欠なバンディング技術を認定、普及する機関として、国際的な標識調査機関であるEuringにおいて我が国の標識調査機関として位置付けられるなどにより、他者への発注は困難。</t>
  </si>
  <si>
    <t>令和３年度重要生態系監視地域モニタリング推進事業 小島嶼（海鳥）調査</t>
  </si>
  <si>
    <t>公益財団法人山階鳥類研究所千葉県我孫子市高野山115</t>
  </si>
  <si>
    <t>本業務は、北海道から沖縄までの全国の島嶼生態系において、指標となる海鳥に関する調査を平成15年度から継続して実施しているものであるが、無人の島嶼における調査の実施やそれぞれの調査地の特性を踏まえた上でデータを精査し、分析することが求められることから、小島嶼生態系における海鳥の調査に関する高い専門性が必要となる。そのため、仕様書で定める無人の島嶼における海鳥調査の実績及び調査結果データの精査に関する実績を有することを条件に、平成31年度に参加者確認公募方式を適用した。その結果、応募要件等を満たす者は、公益財団法人 山階鳥類研究所　のみであったため、「契約の目的又は性質が競争を許さない場合の随意契約」として契約を締結した。
平成30年12月25日付けで会計課長より「参加者確認公募方式による調達手続について」の改正について通知があり、「業務の実施に必要となる特殊な技術又は設備等に変更がない場合に限り、次々年度までの間、同一業務については随意契約によることができるものとする」とされた。本業務において必要とする条件等は、海鳥に関する高い専門的な知見を有することであり、昨年度業務からの変更はないため、公益財団法人　山階鳥類研究所　と会計法第29条の３第４項の規定により随意契約を締結することとしたい。（会計法第29条の3第4項（契約の性質又は目的が競争を許さない場合））</t>
  </si>
  <si>
    <t>平成31年度に自己点検表に基づいて点検を実施した上で、参加者確認公募を行い、有効な応募者は１者であったため、令和３年度も引き続き随意契約にて実施した。</t>
    <rPh sb="35" eb="36">
      <t>オコナ</t>
    </rPh>
    <rPh sb="54" eb="56">
      <t>レイワ</t>
    </rPh>
    <rPh sb="60" eb="61">
      <t>ヒ</t>
    </rPh>
    <rPh sb="62" eb="63">
      <t>ツヅ</t>
    </rPh>
    <phoneticPr fontId="1"/>
  </si>
  <si>
    <t xml:space="preserve"> 令和３年度コベネフィット・アプローチ推進に係る国際パートナーシップ等事務局業務</t>
  </si>
  <si>
    <t>本業務は、環境汚染対策と温室効果ガス排出削減の両方に同時に寄与する、コベネフィット（共通便益）・アプローチの推進のため、国際応用システム分析研究所(IIASA)及びアジア・コベネフィット・パートナーシップ(ACP)における日本国内の事務局として必要な業務を実施することを目的とする。
経済成長の著しい途上国においては、環境汚染問題が引き続き喫緊の課題となっており、我が国も直接的・間接的な影響を受けている。また、地球全体の課題である気候変動対策については、先進国の削減目標に加え途上国の削減行動計画が進められることが求められている。こうした状況の中、我が国はアジア諸国を中心に、環境汚染対策と気候変動対策を効果的に同時に達成するコベネフィット（共通便益）・アプローチを推進し、様々な協力を実施してきた。コベネフィット・アプローチは、途上国の気候変動対策への取組を後押しするとともに、我が国がコミットする温室効果ガス排出削減について国際的な責任を果たす上でも重要な取組である。
国際応用システム分析研究所（IIASA）は、1972年にオーストリアに設立された世界有数の国際研究機関であり、エネルギー・気候・環境などについて先駆的な研究を行い、国際社会に大きく貢献している。また、IIASAの研究データは、国立環境研究所（NIES）の温室効果ガスの対策技術オプションに使用されるなど日本の研究に貢献しているほか、同研究所の気候変動研究者のほとんどがIIASAでの研修を経験しており、日本人研究者のキャパシティー・ビルディングの向上にも貢献している。このため、環境保全を所管する環境省として、我が国の環境分野における研究の発展をさらに促進するため、IIASAの研究活動を支援することは重要であり、本業務はそれに資するものである。
IIASA憲章では、加盟する国の代表機関を登録することが規定されており、我が国の代表機関として、学識経験者等から構成されるIIASA日本委員会が登録されている。IIASA日本委員会の運営については、同委員会規約第18条に基づき事務局を設置することが規定されているところ、2011年2月に開催されたIIASA日本委員会において、公益財団法人地球環境戦略研究機関（IGES）が、日本の環境行政について包括的な知見を有し且つ国際的な立場における各国政府への信頼性および実績を持つことから、IIASA日本委員会の事務局とすることが決定された。なお、IIASAの活動資金は各国の加盟機関が支払う分担金と委託事業費･寄付金である。2021年７月現在、24ヶ国が加盟。総額約2358万ユーロ（約31億円、2020年）であり、我が国は70万ユーロ（約8.6千万円）を拠出。
また、アジア・コベネフィット・パートナーシップ（ACP）は、2010年11月に開催された「良好な大気環境2010年会合」（クリーン・アジア・イニシアチブ主催）において、アジア諸国におけるコベネフィット・アプローチの主流化を目的として設立され、アジア諸国（中国、タイ、インドネシア等）の環境所管官庁や国際機関（国連環境計画、アジア開発銀行、国連アジア太平洋経済社会委員会等）関係者をメンバーとしている。設立時に開催された会合においてACPの運営等について議論がなされ、コベネフィット・アプローチに係る豊富な調査・研究実績を有し且つ国際的なネットワークが豊富な公益財団法人地球環境戦略研究機関（IGES）を同パートナーシップの事務局とすることが、ACPメンバーの賛同の下、決定された。
以上のことから、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公益財団法人地球環境戦略研究機関（IGES）と随意契約を締結するものである。（会計法第29条の3第4項（契約の性質又は目的が競争を許さない場合））</t>
  </si>
  <si>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</si>
  <si>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令和３年度アジア地域におけるコベネフィット型大気汚染対策促進委託業務</t>
  </si>
  <si>
    <t>支出負担行為担当官　環境省水・大気環境局長　松澤　裕　東京都千代田区霞が関1-2-2</t>
  </si>
  <si>
    <t xml:space="preserve">  平成30年度において「参加者確認公募方式による調達手続について」（平成21年1月28日付け環境会発第090128003号：大臣官房会計課長通知）に基づき公募したところ、提出期限までに参加希望書類を提出した者は１者のみであり、審査の結果、応募要件を満たしていたことから公益財団法人地球環境戦略研究機関と随意契約を行った。
  平成31年度及び令和２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ため、会計法第29条の３第４項の規定に基づき、引き続き契約相手方として公益財団法人地球環境戦略研究機関と随意契約を行った。
　本業務の実施に当たっては、中国中央政府及び地方政府等並びに日本の関係自治体との密接な協議・調整が必要となるため、特に中国政府の政策や内情に精通し、かつ日本語及び中国語の両言語による協議・調整を円滑に行う能力を有するスタッフを複数人有しているとともに、中国国内に活動拠点（事務所等）が存在するかを確認する必要がある。また、国際機関の活動に対する助言及び国際会議等を通じた世界の最新動向調査の実績を有し、特に大気環境分野に精通しているスタッフを有している必要がある。さらに、インドネシア等のアジア地域の中央政府及び地方政府等との協議・調整を円滑に行う能力を有するスタッフを有している必要がある。
  よって、上記の実績・スタッフ・活動拠点を有する者が一者のみ又は複数者存在するかを確認する必要があるため、契約相手方の選定に当たっては、参加者確認公募方式を適用することとしたい。（会計法第29条の3第4項（契約の性質又は目的が競争を許さない場合））</t>
  </si>
  <si>
    <t>令和３年度北西太平洋地域海行動計画活動推進業務</t>
  </si>
  <si>
    <t>公益財団法人環日本海環境協力センター富山県富山市牛島新町５－５</t>
  </si>
  <si>
    <t>本業務は、北西太平洋地域における海洋及び沿岸の海洋環境保全・管理・開発のための行動計画（以下「NOWPAP」という。）活動を支援するため、改良されたNOWPAP富栄養化状況評価手順書をもとに、これまでよりも広範囲の海域を対象とした衛星クロロフィルaによる予備評価及びその検証に必要な富山湾海域モニタリング調査の実施、人工衛星に搭載したセンサが観測した海洋環境情報を定期的にインターネット上から取得する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1994年（平成６年）９月に韓国で開催された第１回政府間会合において、我が国、中国、韓国及びロシアの４カ国により日本海及び黄海を対象として採択され、その後の各種プロジェクトが進められている。
　1999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会計法第29条の3第4項（契約の性質又は目的が競争を許さない場合））</t>
  </si>
  <si>
    <t>日本、中国、韓国及びロシアの4カ国での政府間会合において、責任を持ち、活動を推進していく地域活動センターの配置が決定され、日本においては「特殊モニタリング・沿岸環境評価に関する地域活動センター（CEARAC）」が設置されることとなった。同政府間会合において、公益財団法人環日本海環境協力センターがCEARACとして指定されている。このことから、国際的な取決めにより、契約相手が定められているため、性質又は目的が競争を許さないことから随意契約により契約締結を行っている。</t>
  </si>
  <si>
    <t>令和３年度アジア水環境パートナーシップ事業調査研究業務</t>
  </si>
  <si>
    <t>アジア水環境パートナーシップ事業（WEPA）は、2003年に日本で開催された第3回世界水フォーラム閣僚級国際会議の成果として、各国の自発的な水問題解決への行動をまとめた「水行動集」に、環境省が登録した施策の一つである。
令和元年度から令和５年度は、WEPA第４期事業として、WEPA参加国における水環境問題の解決に向けた水環境ガバナンスの強化を目的とし、規制の遵守に焦点をあてた汚染源対策の強化、対策結果の評価、政策の見直し等を行い、各国の水環境ガバナンスの仕組みの定着状況の評価を行うとともに、国際会議への参加・関連会合の開催を通じたWEPA事業の活動成果に関する情報発信を行うものである。
本業務は、アジア各国における水環境協力に関する業務であり、各国政府と緊密な連携を図りながら慎重に進めることが求められ、そうした特殊な点を十分考慮に入れた企画を策定することが不可欠である。
さらに、業務を効果的に実施するためには、各国における水環境関連の法制度及び水質汚濁状況、対策状況等を充分理解していることはもとより、日本における水環境政策体系に関する専門的知識を有する高い技術力が必要である。
上記業務を実施するためには、国際的なパートナーシップ事業における各国政府からの信頼および実績を有しており、円滑かつ確実に各国政府との連絡調整及び参加国における調査・分析等を行う能力を有することが必要不可欠であることから、この技術等を有する者が一者のみ又は複数者存在するかを確認する必要があるため、令和２年度に参加者確認公募方式により参加者を公募した結果、公益財団法人 地球環境戦略研究機関１者からの応募があり随意契約により契約締結を行った。令和３年度については、参加者確認公募方式を行った次年度として、公益財団法人　地球環境戦略研究機関を本請負業務の契約相手方として会計法第２９条の３第４項の規定に基づき随意契約を締結するものである。（会計法第29条の3第4項（契約の性質又は目的が競争を許さない場合））</t>
  </si>
  <si>
    <t>令和２年度の公募において応募要件を満たすと認められる者が一しかおらず当該応募者との随意契約手続に移行したことから、令和３年度は、当該応募者と随意契約を行っている。</t>
  </si>
  <si>
    <t>令和３年度環境放射線等モニタリング調査等業務</t>
  </si>
  <si>
    <t>公益財団法人日本分析センター千葉県千葉市稲毛区山王町２９５－３</t>
  </si>
  <si>
    <t>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本業務は、契約相手方の選定に当たって、令和２年度において「参加者確認公募方式による調達手続について」（平成21年1月28日付け環境会発第090128003号：大臣官房会計課長通知）に基づき公募したところ、提出期限までに参加希望書類を提出した者は１者のみであり、審査の結果、応募要件を満たしていたことから公益財団法人日本分析センターと随意契約を行った。
令和３年度においては「参加者確認公募方式による調達手続について」の中で、参加者確認公募を実施した場合に、応募要件を満たすと認められる者が一しかおらず当該応募者との随意契約手続に移行した場合は、次々年度までの間、書面審査によって当該応募者と随意契約を行うことを認めるというもの。」とあることから、会計法第29条の３第４項の規定に基づき、引き続き本業務の契約相手方として公益財団法人日本分析センターと随意契約するものである。（会計法第29条の3第4項（契約の性質又は目的が競争を許さない場合））</t>
  </si>
  <si>
    <t>　令和２年度に「参加者確認公募方式による調達手続き」に基づき公募したところ、期限までに参加希望書類を提出した者は１者（公益財団法人日本分析センター）のみであり、審査の結果、応募要件を満たしていたことから会計法第29条の3第4項に基づき、随意契約を行った。
　なお、令和３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ので、令和２年度に引き続き本業務の契約相手方として(公財）日本分析センターと随意契約したもの。</t>
    <rPh sb="311" eb="313">
      <t>レイワ</t>
    </rPh>
    <rPh sb="337" eb="339">
      <t>ニホン</t>
    </rPh>
    <rPh sb="339" eb="341">
      <t>ブンセキ</t>
    </rPh>
    <phoneticPr fontId="1"/>
  </si>
  <si>
    <t>令和３年度脱炭素社会実現のための都市間連携事業委託業務（マレーシア国クアラルンプール市における建築物の省エネ普及に向けた脱炭素制度基盤構築支援事業（クアラルンプール市－東京都））</t>
  </si>
  <si>
    <t>支出負担行為担当官　環境省地球環境局長　小野　洋東京都千代田区霞が関１－２－２</t>
  </si>
  <si>
    <t>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３年度脱炭素社会実現のための都市間連携事業委託業務公募要領に基づき公募を行い、応募のあった21件の中から外部専門家等よりなる令和３年度脱炭素社会実現のための都市間連携事業委託業務受託者選定等に係わる評価委員会の審査を経て採択された。
  　以上の理由により、公益財団法人地球環境戦略研究機関を本委託業務の契約相手方として選定し、会計法第２９条の３第４項の規定に基づき、随意契約を締結するものである。
（会計法第29条の3第4項（契約の性質又は目的が競争を許さない場合））</t>
  </si>
  <si>
    <t>外部有識者の審査を経て採択された事業者である。</t>
  </si>
  <si>
    <t>令和３年度脱炭素社会実現のための都市間連携事業委託業務（横浜市とダナン市の都市間連携による脱炭素社会形成支援事業）</t>
  </si>
  <si>
    <t>令和３年度産業廃棄物管理票電子処理システム改修等委託業務</t>
  </si>
  <si>
    <t>支出負担行為担当官環境省環境再生・資源循環局長東京都千代田区霞が関１－２－２</t>
  </si>
  <si>
    <t>公益財団法人日本産業廃棄物処理振興センター東京都千代田区二番町３番地</t>
  </si>
  <si>
    <t>本委託業務は、電子マニフェストシステムの普及促進に関する各種事業を集中的に行うことにより、電子マニフェストの利用割合を向上させ、産業廃棄物処理システムの透明化を図るとともに都道府県等の廃棄物処理の監視業務の合理化や不適正処理の原因究明の迅速化を図ることを目的とするものである。　　上記に係る業務を履行するに当たっては、電子マニフェストに関して幅広く豊富な知見を有した者でなければならないところ、公益財団法人日本産業廃棄物処理振興センター（以下「JWセンター」という。）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JWセンターのみとなっている。
電子マニフェストシステムの開発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JWセンターの管理監督の下、最新のＩＴ技術を有する者に設計・開発等を再委託して実施することが妥当である。
また、電子マニフェスト導入説明会・多量排出未加入者調査・許可窓口向けパンフレット等作成の普及啓発については、特定の産業廃棄物を多量に排出する者に対し電子マニフェストの使用が義務付けられた（令和２年４月１日施行）ことや新型コロナウイルス感染拡大後の社会のデジタル化・非接触化の流れ等を踏まえ、電子マニフェストの普及拡大を一体的に強力に推進する必要がある。これらの業務を行うことができるのは、電子マニフェストシステムの機能の詳細を熟知していて運用について詳細に説明でき、かつ上記調査やパンフレット作成等に必要な電子マニフェスト未加入者情報の抽出ができ、地方公共団体にマニフェスト報告を行っている全国唯一の情報処理センターであるJWセンターのみである。
以上のことから、本件は契約の性質又は目的が競争を許さない場合と判断し、会計法29条の3第4項に基づき随意契約を締結することとする。
（会計法第29条の3第4項（契約の性質又は目的が競争を許さない場合））</t>
  </si>
  <si>
    <t>廃棄物の処理及び清掃に関する法律により、契約相手が特定される</t>
  </si>
  <si>
    <t>令和３年度優良産廃処理業者の情報発信に関するシステム改修業務</t>
  </si>
  <si>
    <t>公益財団法人産業廃棄物処理事業振興財団東京都港区虎ノ門１－１－１８</t>
  </si>
  <si>
    <t>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さんぱいくん」の改良・改修に当たっては、現行システムの公開・保守を維持しながら、膨大なデータ（連携前：約６千社、連携後：約11万社）を扱うことが可能なシステムに改修するための要件定義、クラウド環境の構築やオペレーションシステム等の改修のための設計を行う必要があるが、これらを実施するためには現行システムの日々の閲覧状況や運用・保守状況に関する詳細かつその根幹部分の情報をシステム所有者から入手する必要がある。また、現行システムには、「さんぱいくん」登録事業者の担当者に関する個人情報（氏名、電話番号、メールアドレス等）が含まれており、これらは産廃振興財団がID、パスワードの郵送等限られた目的のために提供を受けたものであり、入札等により選定された事業者に貸与等できるものではない。
さらに、産廃振興財団は「令和２年度優良産廃処理業者の情報発信に関するシステム改修業務」の受託者であり、当該業務においては「産業廃棄物行政情報システム」と産廃振興財団が所有する「さんぱいくん」のデータを連携させるための要件定義やミドルウェアのバージョンアップにかかる業務を行った。令和３年度のシステム改修にかかる業務は要件定義に沿ったシステムの構築や、昨年度構築したミドルウェアのテスト等、昨年度業務と密接に関連するものである。本改修業務の規模及び履行期限を踏まえると、期限内に十分な品質を満たすシステムを構築するためには、「さんぱいくん」や令和２年度の改修内容に関する深い知識が必要である。
そのため、本業務は産廃振興財団の管理監督の下、最新のＩＴ技術を有する者に設計・開発等を再委託して実施することが妥当である。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の請負者として相応しい唯一の団体として産廃振興財団と随意契約を行うものである。（会計法第29条の３第４項）
（会計法第29条の3第4項（契約の性質又は目的が競争を許さない場合））</t>
  </si>
  <si>
    <t>令和３年度浄化槽に係るワークショップ及びセミナー開催業務</t>
  </si>
  <si>
    <t>支出負担行為担当官　環境省大臣官房会計課長　大熊　一寛東京都千代田区霞が関1-2-2</t>
  </si>
  <si>
    <t>公益財団法人日本環境整備教育センター東京都墨田区菊川2丁目23-3</t>
  </si>
  <si>
    <t>本業務では、アジア等の発展途上国等のニーズに応えるとともに、水環境の向上に貢献するため、我が国の優れた分散型汚水処理施設である浄化槽等の海外展開を促進することを目的として、海外でのワークショップやテクニカルセミナーの開催、浄化槽の性能評価手法や処理対象人員算定基準の現地適用化検討等を行うものであるが、これらの実施においては、浄化槽の単なる知識ベースでの理解ではなく周辺技術を含めた幅広く専門的で実践的な技術や海外において円滑に業務を遂行するための経験が必要である。
本業務はこれまで類似の業務が発注されてきたものの、公益社団法人日本環境整備教育センターの一者応札が続いている現状を踏まえ、必要とされる知見等の条件をすべて有する者が公益社団法人日本環境整備教育センターのみ又は複数者存在するかを確認するため、参加者確認公募方式を適用することとし、令和3年2月4日に募集を行った。
これに対して応募があったのは、公益社団法人日本環境整備教育センター1社のみであった。
　以上のことから、本業務を適切に遂行できる者は同社のみであると判断されるため、会計法第29条の３第４項及び予算決算及び会計令第102条の4第3号の規定により随意契約を締結することとしたい。
（会計法第29条の3第4項（契約の性質又は目的が競争を許さない場合））</t>
  </si>
  <si>
    <t>契約前自己チェックを経て、令和３年度より参加者確認公募を実施</t>
  </si>
  <si>
    <t>令和３年度プラスチック資源循環法施行に向けた課題検討業務</t>
  </si>
  <si>
    <t>支出負担行為担当官環境省大臣官房会計課長東京都千代田区霞が関１－２－２</t>
  </si>
  <si>
    <t>公益財団法人　日本容器包装リサイクル協会東京都港区虎ノ門</t>
  </si>
  <si>
    <t>　市町村が回収したプラスチック製容器包装については、「容器包装に係る分別収集及び再商品化法の促進等に関する法律」に基づき、主務大臣（環境大臣を含む）が指定する法人が再商品化業務を行う仕組みとなっている。平成８年に公益財団法人日本容器包装リサイクル協会（以下「協会」という。）が指定法人として指定されて以来、同協会のみが再商品化業務を実施し得る唯一の法人である。
今般、令和４年４月施行予定の「プラスチックに係る資源循環の促進等に関する法律」では、プラスチック製品の分別回収・再商品化を促進するため、市町村がプラスチック製品を回収する場合、プラスチック製容器包装と合わせて、その再商品化を協会に委託することができる仕組みが設けられている。
協会では、既存の容器包装リサイクルシステム（以下「システム」という。）において、再商品化事業者の登録、合否判定、市区町村による引渡しの申込み受付、実績管理、再商品化事業者との契約及び再商品化費用の支出に係る手続きを処理しており、プラスチック製品についても同様にシステム上で一連の処理を実施する必要がある。
具体的には、市町村はプラスチック製容器包装とプラスチック製品それぞれの回収量及び両方を合算した量を登録して申込みを行い、再商品化事業者はそれぞれの処理費用及び両方を合算した費用を登録して入札を行うことになる。また、市町村によってプラスチック製容器包装のみを回収する、両方を回収するという選択肢が生じるとともに、再商品化事業者によってもプラスチック製容器包装のみを処理する、両方を処理するという選択肢が生じる。このため、システムでこうした事業者属性や市町村属性に関する情報を新たに登録できるようにする必要がある。
このように、「プラスチックに係る資源循環の促進等に関する法律」の趣旨に基づき、プラスチック製容器包装とプラスチック製品の処理を一体不可分として実施する必要があることから、既存のシステムを改良し、プラスチック製品の処理も同一システム上で滞りなく履行できるようにすることが不可欠である。
本システムは、協会が再商品化業務を実施するために、構築・運用されたものであり、システムの著作権は協会の所有となっていることから、システムの改良検討を実施できるのは協会のみである。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協会と随意契約を行うものである。（会計法第29条の３第４項）（会計法第29条の3第4項（契約の性質又は目的が競争を許さない場合））</t>
  </si>
  <si>
    <t>「プラスチックに係る資源循環の促進等に関する法律」の趣旨に基づき、プラスチック製容器包装とプラスチック製品の処理を一体不可分として実施する必要があることから見直し不可</t>
    <rPh sb="78" eb="80">
      <t>ミナオ</t>
    </rPh>
    <rPh sb="81" eb="83">
      <t>フカ</t>
    </rPh>
    <phoneticPr fontId="1"/>
  </si>
  <si>
    <t>令和３年度放射線健康管理・健康不安対策事業（福島県における甲状腺検査の実施体制の強化に係る検査者育成）委託業務</t>
  </si>
  <si>
    <t>支出負担行為担当官環境省大臣官房環境保健部長　田原　克志東京都千代田区霞が関１－２－２</t>
  </si>
  <si>
    <t>公益財団法人原子力安全研究協会東京都港区新橋５－１８－７</t>
  </si>
  <si>
    <t>令和２年度業務の実施については、契約前自己チェックシートを経て参加者確認公募手続の移行対象となったため、令和２年度の契約相手方の選定に当たっては、参加者確認公募方式を適用した。その結果、公益財団法人原子力安全研究協会１者から応募があり、公募審査委員会において参加希望書類の内容が同業務の要件を満たしていると判断されたため、公益財団法人原子力安全研究協会を契約の相手方として、会計法第29条の３第４項の規定に基づき、随意契約を締結した。
令和３年度業務の実施においては、業務実施に必要となる知見等に変更はなく、また、過去数年にわたって同一事業者が落札していることを踏まえ、「参加者確認公募方式による調達手続（参加者確認公募方式による調達手続について（平成21年１月28日環境会発第090128003号。令和２年12月１8日環境会発第2012188号により一部改正））」により、「次々年度までの間、同一業務については随意契約によることができる」とされていることから、会計法第29条の３第４項の規定に基づき、引き続き公益財団法人原子力安全研究協会と随意契約を締結するものである。
（会計法第29条の3第4項（契約の性質又は目的が競争を許さない場合））</t>
  </si>
  <si>
    <t>平成31年度に自己点検表に基づいて点検を実施した上で参加者確認公募を実施したが、有効な応募者は１者であったため、左記規程に基づき令和3年度は随意契約にて実施した。</t>
  </si>
  <si>
    <t>原子力規制庁</t>
    <rPh sb="0" eb="3">
      <t>ゲンシリョク</t>
    </rPh>
    <rPh sb="3" eb="6">
      <t>キセイチョウ</t>
    </rPh>
    <phoneticPr fontId="1"/>
  </si>
  <si>
    <t>令和3年度原子力施設等防災対策等委託費(緊急時モニタリング要員育成)事業</t>
    <phoneticPr fontId="1"/>
  </si>
  <si>
    <t>令和3年4月20日</t>
    <rPh sb="0" eb="2">
      <t>レイワ</t>
    </rPh>
    <rPh sb="3" eb="4">
      <t>ネン</t>
    </rPh>
    <rPh sb="5" eb="6">
      <t>ガツ</t>
    </rPh>
    <rPh sb="8" eb="9">
      <t>ニチ</t>
    </rPh>
    <phoneticPr fontId="1"/>
  </si>
  <si>
    <t xml:space="preserve">　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った。 </t>
    <rPh sb="105" eb="106">
      <t>ダイ</t>
    </rPh>
    <rPh sb="108" eb="109">
      <t>ジョウ</t>
    </rPh>
    <rPh sb="111" eb="112">
      <t>ダイ</t>
    </rPh>
    <rPh sb="113" eb="114">
      <t>コウ</t>
    </rPh>
    <phoneticPr fontId="1"/>
  </si>
  <si>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phoneticPr fontId="1"/>
  </si>
  <si>
    <t>令和３年度原子力施設等防災対策等委託費（低線量放射線による人体への影響に関する疫学的調査）事業</t>
    <phoneticPr fontId="1"/>
  </si>
  <si>
    <t>令和3年4月1日</t>
    <rPh sb="0" eb="2">
      <t>レイワ</t>
    </rPh>
    <rPh sb="3" eb="4">
      <t>ネン</t>
    </rPh>
    <rPh sb="5" eb="6">
      <t>ガツ</t>
    </rPh>
    <rPh sb="7" eb="8">
      <t>ニチ</t>
    </rPh>
    <phoneticPr fontId="1"/>
  </si>
  <si>
    <t>公益財団法人
放射線影響協会
東京都千代田区鍛治町1丁目9番16号</t>
    <phoneticPr fontId="1"/>
  </si>
  <si>
    <t xml:space="preserve">
5010005018734 </t>
    <phoneticPr fontId="25"/>
  </si>
  <si>
    <t>　本件は、契約可能な者が一しかいないことが明らかとなったため、会計法第29条の3第4項の規定に基づく随意契約を行った。</t>
    <rPh sb="34" eb="35">
      <t>ダイ</t>
    </rPh>
    <rPh sb="37" eb="38">
      <t>ジョウ</t>
    </rPh>
    <rPh sb="40" eb="41">
      <t>ダイ</t>
    </rPh>
    <rPh sb="42" eb="43">
      <t>コウ</t>
    </rPh>
    <phoneticPr fontId="1"/>
  </si>
  <si>
    <t>放射線従事者中央登録センターを運営することにより放射線業務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いることからも、本事業を実施できるのは同協会のみである。そのため、見直しを行うことは困難である。</t>
    <rPh sb="27" eb="29">
      <t>ギョウム</t>
    </rPh>
    <phoneticPr fontId="1"/>
  </si>
  <si>
    <t>令和３年度　保障措置業務委託費（保障措置に関する情報処理業務）事業</t>
    <phoneticPr fontId="1"/>
  </si>
  <si>
    <t>公益財団法人　
核物質管理センター
東京都台東区東上野1丁目28番9号</t>
    <phoneticPr fontId="1"/>
  </si>
  <si>
    <t>当該機関は、指定情報処理機関として、核原料物質、核燃料物質及び原子炉の規制に関する法律第61条の11に基づく指定を受けている唯一の機関であるため、現時点において見直しを行うことは困難である。</t>
    <phoneticPr fontId="1"/>
  </si>
  <si>
    <t>令和３年度射能測定調査委託費（放射能測定調査）事業</t>
    <phoneticPr fontId="1"/>
  </si>
  <si>
    <t>　本件は、特殊な技術又は設備等が必要であり、事業者が一しかないと考えられたことから、公募（入札可能性調査）を実施したところ、示した要件を満たす者が一しかいないことが明らかとなったため、会計法第29条の3第4項の規定に基づく随意契約を行った。</t>
    <rPh sb="95" eb="96">
      <t>ダイ</t>
    </rPh>
    <rPh sb="98" eb="99">
      <t>ジョウ</t>
    </rPh>
    <rPh sb="101" eb="102">
      <t>ダイ</t>
    </rPh>
    <rPh sb="103" eb="104">
      <t>コウ</t>
    </rPh>
    <rPh sb="116" eb="117">
      <t>オコナ</t>
    </rPh>
    <phoneticPr fontId="1"/>
  </si>
  <si>
    <t>特殊な技術等が不可欠な事業であることを鑑み入札可能性調査を実施した。引き続き同様の取組を実施し、一者応札の改善に取り組むものとする。</t>
    <phoneticPr fontId="1"/>
  </si>
  <si>
    <t>令和３年度原子力施設等防災対策等委託費（海洋環境における放射能調査及び総合評価）事業</t>
    <phoneticPr fontId="1"/>
  </si>
  <si>
    <t>令和３年度原子力施設等防災対策等委託費（環境放射能分析研修）事業</t>
    <phoneticPr fontId="1"/>
  </si>
  <si>
    <t>令和3年度原子力施設等防災対策等委託費（環境放射能水準調査（放射能分析））事業</t>
    <phoneticPr fontId="1"/>
  </si>
  <si>
    <t>令和3年度原子力施設等防災対策等委託費（放射能測定法シリーズ改訂）事業</t>
    <phoneticPr fontId="1"/>
  </si>
  <si>
    <t>　本事業は、一般競争入札（総合評価落札方式）を実施したが、落札者がいなかったため、予決令第９９条の２の規定に基づく随意契約を行った。</t>
    <rPh sb="62" eb="63">
      <t>オコナ</t>
    </rPh>
    <phoneticPr fontId="1"/>
  </si>
  <si>
    <t>令和３年度原子力施設等防災対策等委託費（環境放射能水準調査（放射能分析））事業（令和２年度補正繰越分）</t>
    <phoneticPr fontId="1"/>
  </si>
  <si>
    <t>令和3年6月30日</t>
    <rPh sb="0" eb="2">
      <t>レイワ</t>
    </rPh>
    <rPh sb="3" eb="4">
      <t>ネン</t>
    </rPh>
    <rPh sb="5" eb="6">
      <t>ガツ</t>
    </rPh>
    <rPh sb="8" eb="9">
      <t>ニチ</t>
    </rPh>
    <phoneticPr fontId="1"/>
  </si>
  <si>
    <t>令和３年度緊急時放射線モニタリング情報共有システムの維持管理業務</t>
  </si>
  <si>
    <t>支出負担行為担当官
原子力規制委員会原子力規制庁
長官官房参事官　伊藤　隆行
東京都港区六本木1-9-9</t>
  </si>
  <si>
    <t>公益財団法人原子力安全技術センター
東京都文京区白山５－１－３－１０１号</t>
    <rPh sb="0" eb="6">
      <t>コウエキザイダンホウジン</t>
    </rPh>
    <rPh sb="6" eb="9">
      <t>ゲンシリョク</t>
    </rPh>
    <rPh sb="9" eb="11">
      <t>アンゼン</t>
    </rPh>
    <rPh sb="11" eb="13">
      <t>ギジュツ</t>
    </rPh>
    <phoneticPr fontId="8"/>
  </si>
  <si>
    <t>本件は、契約可能な者が一しかいないことが明らかとなったため、会計法第29条の3第4項の規定に基づく随意契約を行う。</t>
    <rPh sb="33" eb="34">
      <t>ダイ</t>
    </rPh>
    <rPh sb="36" eb="37">
      <t>ジョウ</t>
    </rPh>
    <rPh sb="39" eb="40">
      <t>ダイ</t>
    </rPh>
    <rPh sb="41" eb="42">
      <t>コウ</t>
    </rPh>
    <phoneticPr fontId="1"/>
  </si>
  <si>
    <t>公財</t>
    <rPh sb="0" eb="2">
      <t>コウザイ</t>
    </rPh>
    <phoneticPr fontId="18"/>
  </si>
  <si>
    <t>本件は、設計・構築及び導入に携わってきた公益財団法人原子力安全技術センター1社のみが、保守作業を実施でき、かつ、不測の事態が生じた場合に対応しうる唯一の事業者であることから、見直しを行うことは困難である。</t>
    <phoneticPr fontId="1"/>
  </si>
  <si>
    <t>令和３年度大型再処理施設保障措置試験研究施設維持</t>
  </si>
  <si>
    <t>支出負担行為担当官
原子力規制委員会原子力規制庁
長官官房参事官　伊藤　隆行
東京都港区六本木1-9-9</t>
    <phoneticPr fontId="1"/>
  </si>
  <si>
    <t>公益財団法人核物質管理センター
東京都台東区東上野１－２８－９</t>
    <rPh sb="0" eb="2">
      <t>コウエキ</t>
    </rPh>
    <rPh sb="2" eb="6">
      <t>ザイダンホウジン</t>
    </rPh>
    <rPh sb="6" eb="11">
      <t>カクブッシツカンリ</t>
    </rPh>
    <phoneticPr fontId="6"/>
  </si>
  <si>
    <t xml:space="preserve">7010505002095 </t>
  </si>
  <si>
    <t>公財</t>
    <rPh sb="0" eb="2">
      <t>コウザイ</t>
    </rPh>
    <phoneticPr fontId="8"/>
  </si>
  <si>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phoneticPr fontId="1"/>
  </si>
  <si>
    <t>放射性キセノン分析等作業
１件</t>
    <rPh sb="14" eb="15">
      <t>ケン</t>
    </rPh>
    <phoneticPr fontId="1"/>
  </si>
  <si>
    <t>分任支出負担行為担当官
防衛装備庁陸上装備研究所
総務課長
濱本　正美
神奈川県相模原市淵野辺2-9-54</t>
    <rPh sb="0" eb="11">
      <t>ブンニンシシュツフタンコウイタントウカン</t>
    </rPh>
    <rPh sb="12" eb="14">
      <t>ボウエイ</t>
    </rPh>
    <rPh sb="14" eb="16">
      <t>ソウビ</t>
    </rPh>
    <rPh sb="16" eb="17">
      <t>チョウ</t>
    </rPh>
    <rPh sb="30" eb="32">
      <t>ハマモト</t>
    </rPh>
    <rPh sb="33" eb="35">
      <t>マサミ</t>
    </rPh>
    <phoneticPr fontId="1"/>
  </si>
  <si>
    <t>6040005001380</t>
    <phoneticPr fontId="1"/>
  </si>
  <si>
    <t>本件の実施にあたっては、　放射性キセノン測定システムに関する機能・性能を熟知しており、同測定に関する専門的知見及び取扱技術が必要不可欠である。上記を資格要件として公募を実施した結果、応募者が一者のみであったため。（会計法２９条の３第４項）</t>
    <phoneticPr fontId="1"/>
  </si>
  <si>
    <t>本件は、専門的知見及び取扱技術が必要不可欠であり、公募を実施することにより透明性及び競争性を担保している。</t>
    <rPh sb="0" eb="2">
      <t>ホンケン</t>
    </rPh>
    <rPh sb="4" eb="7">
      <t>センモンテキ</t>
    </rPh>
    <rPh sb="7" eb="9">
      <t>チケン</t>
    </rPh>
    <rPh sb="9" eb="10">
      <t>オヨ</t>
    </rPh>
    <rPh sb="11" eb="13">
      <t>トリアツカイ</t>
    </rPh>
    <rPh sb="13" eb="15">
      <t>ギジュツ</t>
    </rPh>
    <rPh sb="16" eb="18">
      <t>ヒツヨウ</t>
    </rPh>
    <rPh sb="18" eb="21">
      <t>フカケツ</t>
    </rPh>
    <rPh sb="25" eb="27">
      <t>コウボ</t>
    </rPh>
    <rPh sb="28" eb="30">
      <t>ジッシ</t>
    </rPh>
    <rPh sb="37" eb="40">
      <t>トウメイセイ</t>
    </rPh>
    <rPh sb="40" eb="41">
      <t>オヨ</t>
    </rPh>
    <rPh sb="42" eb="45">
      <t>キョウソウセイ</t>
    </rPh>
    <rPh sb="46" eb="48">
      <t>タンポ</t>
    </rPh>
    <phoneticPr fontId="1"/>
  </si>
  <si>
    <t>ホットミール</t>
  </si>
  <si>
    <t>陸上自衛隊朝霞駐屯地
東部方面会計隊本部
業務科長
黒岩　修一
東京都練馬区大泉学園町</t>
    <rPh sb="0" eb="10">
      <t>リクジョウジエイタイアサカチュウトンチ</t>
    </rPh>
    <rPh sb="21" eb="25">
      <t>ギョウムカチョウ</t>
    </rPh>
    <rPh sb="26" eb="28">
      <t>クロイワ</t>
    </rPh>
    <rPh sb="29" eb="31">
      <t>シュウイチ</t>
    </rPh>
    <rPh sb="32" eb="34">
      <t>トウキョウ</t>
    </rPh>
    <rPh sb="34" eb="35">
      <t>ト</t>
    </rPh>
    <phoneticPr fontId="1"/>
  </si>
  <si>
    <t>公益財団法人東京オリンピック・パラリンピック競技大会組織委員会
東京都中央区晴海１丁目８番１０号</t>
  </si>
  <si>
    <t>契約の性質・目的が競争を許さない
根拠法令：根拠法令：会計法第２９条の３第４項</t>
  </si>
  <si>
    <t>令和３年度限りの事業。</t>
    <rPh sb="0" eb="2">
      <t>レイワ</t>
    </rPh>
    <rPh sb="3" eb="5">
      <t>ネンド</t>
    </rPh>
    <rPh sb="5" eb="6">
      <t>カギ</t>
    </rPh>
    <rPh sb="8" eb="10">
      <t>ジギョウ</t>
    </rPh>
    <phoneticPr fontId="1"/>
  </si>
  <si>
    <t>飲料</t>
  </si>
  <si>
    <t>弁当</t>
  </si>
  <si>
    <t>国際装備移転に係る官民連携パートナーシップの役務契約
１件</t>
    <rPh sb="28" eb="29">
      <t>ケン</t>
    </rPh>
    <phoneticPr fontId="1"/>
  </si>
  <si>
    <t>公益財団法人　
防衛基盤整備協会
東京都新宿区四谷本塩町15-9</t>
    <phoneticPr fontId="1"/>
  </si>
  <si>
    <t>応募者から提出された企画書について評価を行った結果、平均評価点の最高の者が該者１者のみであるため。
（会計法第２９条の３第４項）</t>
    <rPh sb="0" eb="3">
      <t>オウボシャ</t>
    </rPh>
    <rPh sb="5" eb="7">
      <t>テイシュツ</t>
    </rPh>
    <rPh sb="10" eb="13">
      <t>キカクショ</t>
    </rPh>
    <rPh sb="17" eb="19">
      <t>ヒョウカ</t>
    </rPh>
    <rPh sb="20" eb="21">
      <t>オコナ</t>
    </rPh>
    <rPh sb="23" eb="25">
      <t>ケッカ</t>
    </rPh>
    <rPh sb="26" eb="28">
      <t>ヘイキン</t>
    </rPh>
    <rPh sb="28" eb="30">
      <t>ヒョウカ</t>
    </rPh>
    <rPh sb="30" eb="31">
      <t>テン</t>
    </rPh>
    <rPh sb="32" eb="34">
      <t>サイコウ</t>
    </rPh>
    <rPh sb="35" eb="36">
      <t>モノ</t>
    </rPh>
    <rPh sb="37" eb="39">
      <t>ガイシャ</t>
    </rPh>
    <rPh sb="40" eb="41">
      <t>シャ</t>
    </rPh>
    <phoneticPr fontId="1"/>
  </si>
  <si>
    <t>本件は、企画競争であり、応募者が該者のみである。該者から提示を受けた企画書を適正に評価し、結果として合格であったので随意契約としたものである。</t>
    <rPh sb="0" eb="2">
      <t>ホンケン</t>
    </rPh>
    <rPh sb="4" eb="6">
      <t>キカク</t>
    </rPh>
    <rPh sb="6" eb="8">
      <t>キョウソウ</t>
    </rPh>
    <rPh sb="12" eb="14">
      <t>オウボ</t>
    </rPh>
    <rPh sb="14" eb="15">
      <t>モノ</t>
    </rPh>
    <rPh sb="16" eb="18">
      <t>ガイシャ</t>
    </rPh>
    <rPh sb="24" eb="26">
      <t>ガイシャ</t>
    </rPh>
    <rPh sb="28" eb="30">
      <t>テイジ</t>
    </rPh>
    <rPh sb="31" eb="32">
      <t>ウ</t>
    </rPh>
    <rPh sb="34" eb="37">
      <t>キカクショ</t>
    </rPh>
    <rPh sb="38" eb="40">
      <t>テキセイ</t>
    </rPh>
    <rPh sb="41" eb="43">
      <t>ヒョウカ</t>
    </rPh>
    <rPh sb="45" eb="47">
      <t>ケッカ</t>
    </rPh>
    <rPh sb="50" eb="52">
      <t>ゴウカク</t>
    </rPh>
    <rPh sb="58" eb="60">
      <t>ズイイ</t>
    </rPh>
    <rPh sb="60" eb="62">
      <t>ケイヤク</t>
    </rPh>
    <phoneticPr fontId="1"/>
  </si>
  <si>
    <t>国際装備移転促進のためのバーチャル展示会の制作及び運営役務
１件</t>
    <rPh sb="31" eb="32">
      <t>ケン</t>
    </rPh>
    <phoneticPr fontId="1"/>
  </si>
  <si>
    <t>応募者から提出された企画書について評価を行った結果、平均評価点の最高の者が該者１者のみであるため。
（会計法第２９条の３第４）</t>
  </si>
  <si>
    <t>ＳＭ－３ブロックⅡＡ品質管理体制審査支援役務
１件</t>
    <rPh sb="24" eb="25">
      <t>ケン</t>
    </rPh>
    <phoneticPr fontId="1"/>
  </si>
  <si>
    <t>本件の履行にあたっては、米側主契約者（米国レイセオンミサイルシステムズ社）と日本側主催者（三菱重工業株式会社）が締結している製造技術情報の開示・使用に関する合意文書において日本側主契約者の下請けとして品質管理体制審査に関する部門登録されていることが必要不可欠であり、上記の資格要件を有する者が該者１者のみであるため。
（会計法第２９条の３第４項）</t>
    <rPh sb="12" eb="14">
      <t>ベイガワ</t>
    </rPh>
    <rPh sb="19" eb="21">
      <t>ベイコク</t>
    </rPh>
    <rPh sb="38" eb="40">
      <t>ニホン</t>
    </rPh>
    <rPh sb="40" eb="41">
      <t>ガワ</t>
    </rPh>
    <rPh sb="41" eb="43">
      <t>シュサイ</t>
    </rPh>
    <rPh sb="43" eb="44">
      <t>モノ</t>
    </rPh>
    <rPh sb="45" eb="47">
      <t>ミツビシ</t>
    </rPh>
    <rPh sb="47" eb="49">
      <t>ジュウコウ</t>
    </rPh>
    <rPh sb="49" eb="50">
      <t>ギョウ</t>
    </rPh>
    <rPh sb="50" eb="52">
      <t>カブシキ</t>
    </rPh>
    <rPh sb="52" eb="54">
      <t>カイシャ</t>
    </rPh>
    <rPh sb="56" eb="58">
      <t>テイケツ</t>
    </rPh>
    <rPh sb="62" eb="64">
      <t>セイゾウ</t>
    </rPh>
    <rPh sb="64" eb="66">
      <t>ギジュツ</t>
    </rPh>
    <rPh sb="66" eb="68">
      <t>ジョウホウ</t>
    </rPh>
    <rPh sb="69" eb="71">
      <t>カイジ</t>
    </rPh>
    <rPh sb="72" eb="74">
      <t>シヨウ</t>
    </rPh>
    <rPh sb="75" eb="76">
      <t>カン</t>
    </rPh>
    <rPh sb="78" eb="80">
      <t>ゴウイ</t>
    </rPh>
    <rPh sb="80" eb="82">
      <t>ブンショ</t>
    </rPh>
    <rPh sb="88" eb="89">
      <t>ガワ</t>
    </rPh>
    <rPh sb="89" eb="90">
      <t>シュ</t>
    </rPh>
    <rPh sb="90" eb="92">
      <t>ケイヤク</t>
    </rPh>
    <rPh sb="92" eb="93">
      <t>モノ</t>
    </rPh>
    <rPh sb="94" eb="95">
      <t>シタ</t>
    </rPh>
    <rPh sb="95" eb="96">
      <t>ウ</t>
    </rPh>
    <rPh sb="100" eb="102">
      <t>ヒンシツ</t>
    </rPh>
    <rPh sb="102" eb="104">
      <t>カンリ</t>
    </rPh>
    <rPh sb="104" eb="106">
      <t>タイセイ</t>
    </rPh>
    <rPh sb="106" eb="108">
      <t>シンサ</t>
    </rPh>
    <rPh sb="109" eb="110">
      <t>カン</t>
    </rPh>
    <rPh sb="112" eb="114">
      <t>ブモン</t>
    </rPh>
    <rPh sb="114" eb="116">
      <t>トウロク</t>
    </rPh>
    <rPh sb="124" eb="126">
      <t>ヒツヨウ</t>
    </rPh>
    <rPh sb="126" eb="129">
      <t>フカケツ</t>
    </rPh>
    <rPh sb="141" eb="142">
      <t>ユウ</t>
    </rPh>
    <rPh sb="144" eb="145">
      <t>モノ</t>
    </rPh>
    <phoneticPr fontId="1"/>
  </si>
  <si>
    <t>本件で求められる資格要件は、第３者間で締結された合意文書に求められており、契約の履行上必要不可欠なものである。また、該当の者が１者であることを業態調査により確認している。</t>
  </si>
  <si>
    <t>本業務は、道路交通の安全と円滑の実現といった政策目的の達成のために必要な支出であるが、「公共調達の適正化について」（平成18年財計第2017号）の趣旨を踏まえ随意契約しているものである。
なお、本事業は令和3年度限りの事業である。</t>
    <rPh sb="97" eb="98">
      <t>ホン</t>
    </rPh>
    <rPh sb="98" eb="100">
      <t>ジギョウ</t>
    </rPh>
    <rPh sb="101" eb="103">
      <t>レイワ</t>
    </rPh>
    <rPh sb="104" eb="106">
      <t>ネンド</t>
    </rPh>
    <rPh sb="106" eb="107">
      <t>カギ</t>
    </rPh>
    <rPh sb="109" eb="111">
      <t>ジギョウ</t>
    </rPh>
    <phoneticPr fontId="9"/>
  </si>
  <si>
    <t>本業務は、全国の公示地の地価を適正に評価し公示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</si>
  <si>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社会的に影響の大きな事業用自動車の重大事故について事故要因の調査分析及び原因究明を行い、再発防止策を講じる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rPh sb="0" eb="1">
      <t>ホン</t>
    </rPh>
    <rPh sb="1" eb="3">
      <t>ギョウム</t>
    </rPh>
    <rPh sb="62" eb="64">
      <t>セイサク</t>
    </rPh>
    <rPh sb="64" eb="66">
      <t>モクテキ</t>
    </rPh>
    <rPh sb="67" eb="69">
      <t>タッセイ</t>
    </rPh>
    <rPh sb="73" eb="75">
      <t>ヒツヨウ</t>
    </rPh>
    <rPh sb="76" eb="78">
      <t>シシュツ</t>
    </rPh>
    <rPh sb="119" eb="122">
      <t>キョウソウセイ</t>
    </rPh>
    <rPh sb="123" eb="124">
      <t>タカ</t>
    </rPh>
    <rPh sb="126" eb="127">
      <t>ト</t>
    </rPh>
    <rPh sb="128" eb="129">
      <t>ク</t>
    </rPh>
    <rPh sb="137" eb="139">
      <t>イッシャ</t>
    </rPh>
    <rPh sb="139" eb="141">
      <t>オウボ</t>
    </rPh>
    <rPh sb="153" eb="155">
      <t>コンゴ</t>
    </rPh>
    <rPh sb="178" eb="179">
      <t>ト</t>
    </rPh>
    <rPh sb="180" eb="181">
      <t>ク</t>
    </rPh>
    <rPh sb="184" eb="186">
      <t>キョウソウ</t>
    </rPh>
    <rPh sb="186" eb="187">
      <t>セイ</t>
    </rPh>
    <rPh sb="188" eb="189">
      <t>タカ</t>
    </rPh>
    <rPh sb="191" eb="193">
      <t>ミナオ</t>
    </rPh>
    <rPh sb="195" eb="196">
      <t>オコナ</t>
    </rPh>
    <rPh sb="202" eb="203">
      <t>ヒ</t>
    </rPh>
    <rPh sb="204" eb="205">
      <t>ツヅ</t>
    </rPh>
    <rPh sb="206" eb="208">
      <t>イッシャ</t>
    </rPh>
    <rPh sb="208" eb="210">
      <t>オウボ</t>
    </rPh>
    <rPh sb="211" eb="213">
      <t>カイショウ</t>
    </rPh>
    <rPh sb="214" eb="215">
      <t>ト</t>
    </rPh>
    <rPh sb="216" eb="217">
      <t>ク</t>
    </rPh>
    <phoneticPr fontId="15"/>
  </si>
  <si>
    <t>本業務は、都市緑化等による地球温暖化対策の推進といった政策目的の達成のために必要な支出であるが、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札の解消に取り組むものとする。
また、企画競争における提案書の審査等においても公平性・公正性の確保が十分に図られており、問題はない。</t>
    <rPh sb="100" eb="104">
      <t>イッシャオウボ</t>
    </rPh>
    <phoneticPr fontId="9"/>
  </si>
  <si>
    <t>本業務は、対日理解の促進やインバウンドの拡大、日本の造園・緑化技術や文化の海外展開の促進といった政策目的の達成のために必要な支出であるが、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札の解消に取り組むものとする。
また、企画競争における提案書の審査等においても公平性・公正性の確保が十分に図られており、問題はない。</t>
    <phoneticPr fontId="9"/>
  </si>
  <si>
    <t>本業務は、各地域における庭園間で連携した取組の推進といった政策目的の達成のために必要な支出であるが、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札の解消に取り組むものとする。
また、企画競争における提案書の審査等においても公平性・公正性の確保が十分に図られており、問題はない。</t>
    <rPh sb="84" eb="87">
      <t>キョウソウセイ</t>
    </rPh>
    <rPh sb="88" eb="89">
      <t>タカ</t>
    </rPh>
    <rPh sb="91" eb="92">
      <t>ト</t>
    </rPh>
    <rPh sb="93" eb="94">
      <t>ク</t>
    </rPh>
    <rPh sb="96" eb="98">
      <t>ジッシ</t>
    </rPh>
    <rPh sb="167" eb="168">
      <t>ヒ</t>
    </rPh>
    <rPh sb="169" eb="170">
      <t>ツヅ</t>
    </rPh>
    <phoneticPr fontId="9"/>
  </si>
  <si>
    <t xml:space="preserve">本業務は、道路利用者の安全と利便を図るといった政策目的の達成のために必要な支出であるが、「公共調達の適正化について」（平成18年財計第2017号）の趣旨を踏まえ随意契約しているものである。
</t>
    <phoneticPr fontId="9"/>
  </si>
  <si>
    <t>本業務は、既存市街地における持続可能で多様性のある市街地整備手法の実現といった政策目的の達成のために必要な支出であり、参加条件等の見直し、十分な契約準備期間の確保、業務内容の明確化を行うなど、競争性を高める取り組みを実施したことにより、複数者からの応札が実現していると考えられ、点検の結果問題はない。なお、本業務は令和3年度限りの事業である。また、企画競争における提案書の審査等においても公平性・公正性の確保が十分に図られており、問題はない。</t>
    <rPh sb="0" eb="1">
      <t>ホン</t>
    </rPh>
    <rPh sb="1" eb="3">
      <t>ギョウム</t>
    </rPh>
    <rPh sb="39" eb="41">
      <t>セイサク</t>
    </rPh>
    <rPh sb="41" eb="43">
      <t>モクテキ</t>
    </rPh>
    <rPh sb="44" eb="46">
      <t>タッセイ</t>
    </rPh>
    <rPh sb="50" eb="52">
      <t>ヒツヨウ</t>
    </rPh>
    <rPh sb="53" eb="55">
      <t>シシュツ</t>
    </rPh>
    <rPh sb="96" eb="99">
      <t>キョウソウセイ</t>
    </rPh>
    <rPh sb="100" eb="101">
      <t>タカ</t>
    </rPh>
    <rPh sb="103" eb="104">
      <t>ト</t>
    </rPh>
    <rPh sb="105" eb="106">
      <t>ク</t>
    </rPh>
    <phoneticPr fontId="15"/>
  </si>
  <si>
    <t>本業務は、2027年国際園芸博覧会の開催といった政策目的の達成のために必要な支出であるが、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札の解消に取り組むものとする。
また、企画競争における提案書の審査等においても公平性・公正性の確保が十分に図られており、問題はない。</t>
    <rPh sb="79" eb="82">
      <t>キョウソウセイ</t>
    </rPh>
    <rPh sb="83" eb="84">
      <t>タカ</t>
    </rPh>
    <rPh sb="86" eb="87">
      <t>ト</t>
    </rPh>
    <rPh sb="88" eb="89">
      <t>ク</t>
    </rPh>
    <rPh sb="91" eb="93">
      <t>ジッシ</t>
    </rPh>
    <rPh sb="162" eb="163">
      <t>ヒ</t>
    </rPh>
    <rPh sb="164" eb="165">
      <t>ツヅ</t>
    </rPh>
    <phoneticPr fontId="9"/>
  </si>
  <si>
    <t>本業務は、市街地の防災性・安全性を向上させる取組みの推進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なお、本業務は令和3年度限りの事業である
また、企画競争における提案書の審査等においても公平性・公正性の確保が十分に図られており、問題はない。</t>
    <phoneticPr fontId="9"/>
  </si>
  <si>
    <t xml:space="preserve">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
</t>
  </si>
  <si>
    <t>本業務は、海岸での利活用を推進する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</si>
  <si>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自助共助による減災対策の促進といった政策目的の達成のために必要な支出であるが、参加条件等の見直し、十分な契約準備期間の確保、業務内容の明確化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phoneticPr fontId="9"/>
  </si>
  <si>
    <t>本業務は、効果的な季節別運転方法等を検討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</si>
  <si>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</si>
  <si>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</si>
  <si>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総合的な土地政策の推進に資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</si>
  <si>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防災教育の普及・展開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なお、本業務は令和3年度限りの事業である。
また、企画競争における提案書の審査等においても公平性・公正性の確保が十分に図られており、問題はない。</t>
    <rPh sb="142" eb="145">
      <t>ホンギョウム</t>
    </rPh>
    <rPh sb="146" eb="148">
      <t>レイワ</t>
    </rPh>
    <rPh sb="149" eb="151">
      <t>ネンド</t>
    </rPh>
    <rPh sb="151" eb="152">
      <t>カギ</t>
    </rPh>
    <rPh sb="154" eb="156">
      <t>ジギョウ</t>
    </rPh>
    <phoneticPr fontId="9"/>
  </si>
  <si>
    <t>本業務は、交通安全対策の推進といった政策目的の達成のために必要な支出であるが、「公共調達の適正化について」（平成18年財計第2017号）の趣旨を踏まえ随意契約しているものである。
なお、本事業は令和3年度限りの事業である。</t>
    <rPh sb="93" eb="94">
      <t>ホン</t>
    </rPh>
    <rPh sb="94" eb="96">
      <t>ジギョウ</t>
    </rPh>
    <rPh sb="97" eb="99">
      <t>レイワ</t>
    </rPh>
    <rPh sb="100" eb="102">
      <t>ネンド</t>
    </rPh>
    <rPh sb="102" eb="103">
      <t>カギ</t>
    </rPh>
    <rPh sb="105" eb="107">
      <t>ジギョウ</t>
    </rPh>
    <phoneticPr fontId="9"/>
  </si>
  <si>
    <t>本業務は、浸水被害の早期軽減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</si>
  <si>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雨天時浸入水対策計画策定の促進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</si>
  <si>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河川環境の定量的な評価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</si>
  <si>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事故原因究明と再発防止策を図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phoneticPr fontId="20"/>
  </si>
  <si>
    <t>本業務は、河川環境教育の普及拡大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</si>
  <si>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河川維持管理等の効率化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</si>
  <si>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河川管理全体の効率化・高度化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なお、本業務は令和3年度限りの事業である。
また、企画競争における提案書の審査等においても公平性・公正性の確保が十分に図られており、問題はない。</t>
    <phoneticPr fontId="9"/>
  </si>
  <si>
    <t>本業務は、駐車場の空間活用の推進といった政策目的の達成のために必要な支出であるが、参加条件等の見直し、十分な契約準備期間の確保、業務内容の明確化、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phoneticPr fontId="9"/>
  </si>
  <si>
    <t>本業務は、「居心地が良く歩きたくなる」街路づくりといった政策目的の達成のために必要な支出であるが、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札の解消に取り組むものとする。
また、企画競争における提案書の審査等においても公平性・公正性の確保が十分に図られており、問題はない。</t>
    <rPh sb="83" eb="86">
      <t>キョウソウセイ</t>
    </rPh>
    <rPh sb="87" eb="88">
      <t>タカ</t>
    </rPh>
    <rPh sb="90" eb="91">
      <t>ト</t>
    </rPh>
    <rPh sb="92" eb="93">
      <t>ク</t>
    </rPh>
    <rPh sb="95" eb="97">
      <t>ジッシ</t>
    </rPh>
    <rPh sb="166" eb="167">
      <t>ヒ</t>
    </rPh>
    <rPh sb="168" eb="169">
      <t>ツヅ</t>
    </rPh>
    <phoneticPr fontId="9"/>
  </si>
  <si>
    <t>本業務は、河川事業の効果等の発信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</si>
  <si>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日本水大賞」の募集・企画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</si>
  <si>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本業務は、鉄道輸送の安全性向上といった政策目的の達成のために必要な支出であるが、競争性を高める取り組みを実施しており、点検の結果問題はない。なお、本業務は令和3年度限りの事業である。</t>
    <rPh sb="0" eb="1">
      <t>ホン</t>
    </rPh>
    <rPh sb="1" eb="3">
      <t>ギョウム</t>
    </rPh>
    <rPh sb="19" eb="21">
      <t>セイサク</t>
    </rPh>
    <rPh sb="21" eb="23">
      <t>モクテキ</t>
    </rPh>
    <rPh sb="24" eb="26">
      <t>タッセイ</t>
    </rPh>
    <rPh sb="30" eb="32">
      <t>ヒツヨウ</t>
    </rPh>
    <rPh sb="33" eb="35">
      <t>シシュツ</t>
    </rPh>
    <rPh sb="40" eb="43">
      <t>キョウソウセイ</t>
    </rPh>
    <rPh sb="44" eb="45">
      <t>タカ</t>
    </rPh>
    <rPh sb="47" eb="48">
      <t>ト</t>
    </rPh>
    <rPh sb="49" eb="50">
      <t>ク</t>
    </rPh>
    <rPh sb="59" eb="61">
      <t>テンケン</t>
    </rPh>
    <rPh sb="62" eb="64">
      <t>ケッカ</t>
    </rPh>
    <rPh sb="64" eb="66">
      <t>モンダイ</t>
    </rPh>
    <rPh sb="80" eb="82">
      <t>ネンド</t>
    </rPh>
    <phoneticPr fontId="15"/>
  </si>
  <si>
    <t>本業務は、都市部における緑地空間の創出の推進といった政策目的の達成のために必要な支出であるが、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札の解消に取り組むものとする。
また、企画競争における提案書の審査等においても公平性・公正性の確保が十分に図られており、問題はない。</t>
    <rPh sb="81" eb="84">
      <t>キョウソウセイ</t>
    </rPh>
    <rPh sb="85" eb="86">
      <t>タカ</t>
    </rPh>
    <rPh sb="88" eb="89">
      <t>ト</t>
    </rPh>
    <rPh sb="90" eb="91">
      <t>ク</t>
    </rPh>
    <rPh sb="93" eb="95">
      <t>ジッシ</t>
    </rPh>
    <rPh sb="164" eb="165">
      <t>ヒ</t>
    </rPh>
    <rPh sb="166" eb="167">
      <t>ツヅ</t>
    </rPh>
    <phoneticPr fontId="9"/>
  </si>
  <si>
    <t>本業務は、自転車の活用推進といった政策目的の達成のために必要な支出であるが、参加条件等の見直し、十分な契約準備期間の確保、業務内容の明確化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phoneticPr fontId="9"/>
  </si>
  <si>
    <t>本業務は、下水道事業の持続的運営といった政策目的の達成のために必要な支出であるが、参加条件等の見直し、十分な契約準備期間の確保、業務内容の明確化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phoneticPr fontId="9"/>
  </si>
  <si>
    <t>本業務は、下水道における紙オムツ受入の検討実現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</si>
  <si>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住宅課題解決や定住性の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札が実現していると考えられ、点検の結果問題はない。
なお、本事業は令和３年度限りの事業である。
また、企画競争における提案書の審査等においても公平性・公正性の確保が十分に図られており、問題はない。</t>
    <phoneticPr fontId="9"/>
  </si>
  <si>
    <t>本業務は、洋上風力発電の導入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15"/>
  </si>
  <si>
    <t>本業務は、下水道事業の持続と進化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</si>
  <si>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新下水道ビジョン加速戦略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phoneticPr fontId="9"/>
  </si>
  <si>
    <t>本業務は、鉄道の安全・安定輸送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3">
      <t>キョウソウセイ</t>
    </rPh>
    <rPh sb="44" eb="45">
      <t>タカ</t>
    </rPh>
    <rPh sb="47" eb="48">
      <t>ト</t>
    </rPh>
    <rPh sb="49" eb="50">
      <t>ク</t>
    </rPh>
    <rPh sb="59" eb="61">
      <t>テンケン</t>
    </rPh>
    <rPh sb="62" eb="64">
      <t>ケッカ</t>
    </rPh>
    <rPh sb="64" eb="66">
      <t>モンダイ</t>
    </rPh>
    <rPh sb="80" eb="82">
      <t>ネンド</t>
    </rPh>
    <phoneticPr fontId="15"/>
  </si>
  <si>
    <t>本業務は、道路情報の伝達の効率化といった政策目的の達成のために必要な支出であるが、参加条件等の見直し、十分な契約準備期間の確保、業務内容の明確化など、競争性を高める取り組みを実施しており、点検の結果問題はない。引き続き透明性の向上に努めるなど一者応札の解消に取り組むものとする。
なお、本業務は令和3年度限りの事業である。
また、企画競争における提案書の審査等においても公平性・公正性の確保が十分に図られており、問題はない。</t>
    <rPh sb="143" eb="146">
      <t>ホンギョウム</t>
    </rPh>
    <rPh sb="147" eb="149">
      <t>レイワ</t>
    </rPh>
    <rPh sb="150" eb="153">
      <t>ネンドカギ</t>
    </rPh>
    <rPh sb="155" eb="157">
      <t>ジギョウ</t>
    </rPh>
    <phoneticPr fontId="9"/>
  </si>
  <si>
    <t>本業務は、2030年の訪日外国人旅行者数6,000万人、旅行消費額15兆円等といった政策目的の達成のために必要な支出であり、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令和3年度限りの事業である。</t>
    <phoneticPr fontId="20"/>
  </si>
  <si>
    <t>本業務は、都市交通における自動運転技術の活用推進といった政策目的の達成のために必要な支出であるが、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札の解消に取り組むものとする。
また、企画競争における提案書の審査等においても公平性・公正性の確保が十分に図られており、問題はない。</t>
    <rPh sb="83" eb="86">
      <t>キョウソウセイ</t>
    </rPh>
    <rPh sb="87" eb="88">
      <t>タカ</t>
    </rPh>
    <rPh sb="90" eb="91">
      <t>ト</t>
    </rPh>
    <rPh sb="92" eb="93">
      <t>ク</t>
    </rPh>
    <rPh sb="95" eb="97">
      <t>ジッシ</t>
    </rPh>
    <rPh sb="166" eb="167">
      <t>ヒ</t>
    </rPh>
    <rPh sb="168" eb="169">
      <t>ツヅ</t>
    </rPh>
    <phoneticPr fontId="9"/>
  </si>
  <si>
    <t>本業務は、都市交通分野の海外展開推進といった政策目的の達成のために必要な支出であるが、参加条件等の見直し、十分な契約準備期間の確保、業務内容の明確化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phoneticPr fontId="9"/>
  </si>
  <si>
    <t>本業務は、鉄道輸送の安全性向上といった政策目的の達成のために必要な支出であるが、競争性を高める取り組みを実施したことにより、複数者からの応札が実現していると考えられ、点検の結果問題はない。</t>
    <rPh sb="0" eb="1">
      <t>ホン</t>
    </rPh>
    <rPh sb="1" eb="3">
      <t>ギョウム</t>
    </rPh>
    <rPh sb="19" eb="21">
      <t>セイサク</t>
    </rPh>
    <rPh sb="21" eb="23">
      <t>モクテキ</t>
    </rPh>
    <rPh sb="24" eb="26">
      <t>タッセイ</t>
    </rPh>
    <rPh sb="30" eb="32">
      <t>ヒツヨウ</t>
    </rPh>
    <rPh sb="33" eb="35">
      <t>シシュツ</t>
    </rPh>
    <rPh sb="40" eb="43">
      <t>キョウソウセイ</t>
    </rPh>
    <rPh sb="44" eb="45">
      <t>タカ</t>
    </rPh>
    <rPh sb="47" eb="48">
      <t>ト</t>
    </rPh>
    <rPh sb="49" eb="50">
      <t>ク</t>
    </rPh>
    <rPh sb="52" eb="54">
      <t>ジッシ</t>
    </rPh>
    <rPh sb="62" eb="64">
      <t>フクスウ</t>
    </rPh>
    <rPh sb="64" eb="65">
      <t>シャ</t>
    </rPh>
    <rPh sb="68" eb="70">
      <t>オウサツ</t>
    </rPh>
    <rPh sb="71" eb="73">
      <t>ジツゲン</t>
    </rPh>
    <rPh sb="78" eb="79">
      <t>カンガ</t>
    </rPh>
    <rPh sb="83" eb="85">
      <t>テンケン</t>
    </rPh>
    <rPh sb="86" eb="88">
      <t>ケッカ</t>
    </rPh>
    <rPh sb="88" eb="90">
      <t>モンダイ</t>
    </rPh>
    <phoneticPr fontId="9"/>
  </si>
  <si>
    <t>本業務は、鉄道の安全・安定輸送といった政策目的の達成のために必要な支出であり、　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77" eb="80">
      <t>キョウソウセイ</t>
    </rPh>
    <rPh sb="81" eb="82">
      <t>タカ</t>
    </rPh>
    <rPh sb="84" eb="85">
      <t>ト</t>
    </rPh>
    <rPh sb="86" eb="87">
      <t>ク</t>
    </rPh>
    <rPh sb="95" eb="97">
      <t>イッシャ</t>
    </rPh>
    <rPh sb="97" eb="99">
      <t>オウボ</t>
    </rPh>
    <rPh sb="111" eb="113">
      <t>コンゴ</t>
    </rPh>
    <rPh sb="136" eb="137">
      <t>ト</t>
    </rPh>
    <rPh sb="138" eb="139">
      <t>ク</t>
    </rPh>
    <rPh sb="142" eb="144">
      <t>キョウソウ</t>
    </rPh>
    <rPh sb="144" eb="145">
      <t>セイ</t>
    </rPh>
    <rPh sb="146" eb="147">
      <t>タカ</t>
    </rPh>
    <rPh sb="149" eb="151">
      <t>ミナオ</t>
    </rPh>
    <rPh sb="153" eb="154">
      <t>オコナ</t>
    </rPh>
    <rPh sb="160" eb="161">
      <t>ヒ</t>
    </rPh>
    <rPh sb="162" eb="163">
      <t>ツヅ</t>
    </rPh>
    <rPh sb="164" eb="166">
      <t>イッシャ</t>
    </rPh>
    <rPh sb="166" eb="168">
      <t>オウボ</t>
    </rPh>
    <rPh sb="169" eb="171">
      <t>カイショウ</t>
    </rPh>
    <rPh sb="172" eb="173">
      <t>ト</t>
    </rPh>
    <rPh sb="174" eb="175">
      <t>ク</t>
    </rPh>
    <phoneticPr fontId="15"/>
  </si>
  <si>
    <t>本業務は、鉄道の安全・安定輸送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3年度限りの事業であ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76" eb="79">
      <t>キョウソウセイ</t>
    </rPh>
    <rPh sb="80" eb="81">
      <t>タカ</t>
    </rPh>
    <rPh sb="83" eb="84">
      <t>ト</t>
    </rPh>
    <rPh sb="85" eb="86">
      <t>ク</t>
    </rPh>
    <rPh sb="94" eb="96">
      <t>イッシャ</t>
    </rPh>
    <rPh sb="96" eb="98">
      <t>オウボ</t>
    </rPh>
    <phoneticPr fontId="15"/>
  </si>
  <si>
    <t>本業務は、密封線源を適正に廃棄といった政策目的の達成のために必要な支出であるが、「公共調達の適正化について」（平成18年財計第2017号）の趣旨を踏まえ随意契約しているものである。なお、本業務は令和3年度限りの事業である。</t>
    <rPh sb="0" eb="1">
      <t>ホン</t>
    </rPh>
    <rPh sb="1" eb="3">
      <t>ギョウム</t>
    </rPh>
    <rPh sb="19" eb="21">
      <t>セイサク</t>
    </rPh>
    <rPh sb="21" eb="23">
      <t>モクテキ</t>
    </rPh>
    <rPh sb="24" eb="26">
      <t>タッセイ</t>
    </rPh>
    <rPh sb="30" eb="32">
      <t>ヒツヨウ</t>
    </rPh>
    <rPh sb="33" eb="35">
      <t>シシュツ</t>
    </rPh>
    <rPh sb="41" eb="43">
      <t>コウキョウ</t>
    </rPh>
    <rPh sb="43" eb="45">
      <t>チョウタツ</t>
    </rPh>
    <rPh sb="46" eb="49">
      <t>テキセイカ</t>
    </rPh>
    <rPh sb="55" eb="57">
      <t>ヘイセイ</t>
    </rPh>
    <rPh sb="59" eb="60">
      <t>ネン</t>
    </rPh>
    <rPh sb="60" eb="61">
      <t>ザイ</t>
    </rPh>
    <rPh sb="61" eb="62">
      <t>ケイ</t>
    </rPh>
    <rPh sb="62" eb="63">
      <t>ダイ</t>
    </rPh>
    <rPh sb="67" eb="68">
      <t>ゴウ</t>
    </rPh>
    <rPh sb="70" eb="72">
      <t>シュシ</t>
    </rPh>
    <rPh sb="73" eb="74">
      <t>フ</t>
    </rPh>
    <rPh sb="76" eb="78">
      <t>ズイイ</t>
    </rPh>
    <rPh sb="78" eb="80">
      <t>ケイヤク</t>
    </rPh>
    <phoneticPr fontId="15"/>
  </si>
  <si>
    <t>本業務は、下水道事業の脱炭素化といった政策目的の達成のために必要な支出であるが、参加条件等の見直し、十分な契約準備期間の確保、業務内容の明確化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phoneticPr fontId="9"/>
  </si>
  <si>
    <t>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
なお、本業務は令和4年度で終了する事業である。</t>
    <phoneticPr fontId="9"/>
  </si>
  <si>
    <t>本事業が不落となった原因として、同一事業者による一者応札が続いていることが考えられるため、引き続き、仕様書の記載を明確化する、公告期間を十分に確保する、入札が可能と思われる事業者に対し当該事業の入札情報の周知を行う等を行い、競争性、公平性の確保に努める。</t>
    <rPh sb="0" eb="1">
      <t>ホン</t>
    </rPh>
    <rPh sb="1" eb="3">
      <t>ジギョウ</t>
    </rPh>
    <rPh sb="4" eb="5">
      <t>フ</t>
    </rPh>
    <rPh sb="50" eb="53">
      <t>シヨウショ</t>
    </rPh>
    <rPh sb="123" eb="124">
      <t>ツト</t>
    </rPh>
    <phoneticPr fontId="1"/>
  </si>
  <si>
    <t>令和3年4月26日</t>
    <rPh sb="0" eb="2">
      <t>レイワ</t>
    </rPh>
    <rPh sb="3" eb="4">
      <t>ネン</t>
    </rPh>
    <rPh sb="5" eb="6">
      <t>ガツ</t>
    </rPh>
    <rPh sb="8" eb="9">
      <t>ニチ</t>
    </rPh>
    <phoneticPr fontId="1"/>
  </si>
  <si>
    <t>国認定</t>
    <phoneticPr fontId="1"/>
  </si>
  <si>
    <t>公益財団法人日本道路交通情報センター
東京都千代田区飯田橋１－５－１０</t>
    <rPh sb="19" eb="22">
      <t>トウキョウト</t>
    </rPh>
    <rPh sb="22" eb="26">
      <t>チヨダク</t>
    </rPh>
    <rPh sb="26" eb="29">
      <t>イイダバシ</t>
    </rPh>
    <phoneticPr fontId="21"/>
  </si>
  <si>
    <t>公益財団法人日本道路交通情報センター
東京都千代田区飯田橋1－5－10　
教販九段ビル8階</t>
    <rPh sb="6" eb="8">
      <t>ニホン</t>
    </rPh>
    <rPh sb="8" eb="10">
      <t>ドウロ</t>
    </rPh>
    <rPh sb="10" eb="12">
      <t>コウツウ</t>
    </rPh>
    <rPh sb="12" eb="14">
      <t>ジョウホウ</t>
    </rPh>
    <rPh sb="19" eb="22">
      <t>トウキョウト</t>
    </rPh>
    <rPh sb="22" eb="26">
      <t>チヨダク</t>
    </rPh>
    <rPh sb="26" eb="29">
      <t>イイダバシ</t>
    </rPh>
    <rPh sb="37" eb="39">
      <t>キョウハン</t>
    </rPh>
    <rPh sb="39" eb="41">
      <t>クダン</t>
    </rPh>
    <rPh sb="44" eb="45">
      <t>カイ</t>
    </rPh>
    <phoneticPr fontId="3"/>
  </si>
  <si>
    <t xml:space="preserve">公益財団法人交通事故総合分析センター
東京都千代田区神田猿楽町2-7-8
</t>
  </si>
  <si>
    <t>公益財団法人都市緑化機構
東京都千代田区神保町3-2-3</t>
  </si>
  <si>
    <t xml:space="preserve">公益財団法人日本道路交通情報センター
東京都千代田区飯田橋1丁目5-10
</t>
  </si>
  <si>
    <t>共同提案体（構成員）
公益財団法人都市緑化機構
東京都千代田区神保町3-2-3</t>
    <rPh sb="0" eb="2">
      <t>キョウドウ</t>
    </rPh>
    <rPh sb="2" eb="4">
      <t>テイアン</t>
    </rPh>
    <rPh sb="4" eb="5">
      <t>タイ</t>
    </rPh>
    <rPh sb="6" eb="9">
      <t>コウセイイン</t>
    </rPh>
    <phoneticPr fontId="9"/>
  </si>
  <si>
    <t>公益財団法人リバーフロント研究所
東京都中央区新川1-17-24</t>
  </si>
  <si>
    <t>共同提案体
公益財団法人日本下水道新技術機構　他１者
東京都新宿区水道町3-1</t>
    <rPh sb="0" eb="2">
      <t>キョウドウ</t>
    </rPh>
    <rPh sb="2" eb="4">
      <t>テイアン</t>
    </rPh>
    <rPh sb="4" eb="5">
      <t>タイ</t>
    </rPh>
    <phoneticPr fontId="9"/>
  </si>
  <si>
    <t xml:space="preserve">公益財団法人日本生態系協会
東京都豊島区西池袋2-30-20 </t>
    <rPh sb="6" eb="8">
      <t>ニホン</t>
    </rPh>
    <rPh sb="8" eb="11">
      <t>セイタイケイ</t>
    </rPh>
    <rPh sb="11" eb="13">
      <t>キョウカイ</t>
    </rPh>
    <phoneticPr fontId="9"/>
  </si>
  <si>
    <t>公益財団法人統計情報研究開発センター
東京都千代田区神田神保町3-6</t>
    <rPh sb="6" eb="8">
      <t>トウケイ</t>
    </rPh>
    <rPh sb="8" eb="10">
      <t>ジョウホウ</t>
    </rPh>
    <rPh sb="10" eb="12">
      <t>ケンキュウ</t>
    </rPh>
    <rPh sb="12" eb="14">
      <t>カイハツ</t>
    </rPh>
    <phoneticPr fontId="16"/>
  </si>
  <si>
    <t>公益財団法人河川財団
東京都中央区日本橋小伝馬町11-9</t>
    <rPh sb="6" eb="10">
      <t>カセンザイダン</t>
    </rPh>
    <phoneticPr fontId="9"/>
  </si>
  <si>
    <t>公益財団法人交通事故総合分析センター
東京都千代田区神田猿楽町2－7－8</t>
    <rPh sb="6" eb="14">
      <t>コウツウジコソウゴウブンセキ</t>
    </rPh>
    <rPh sb="19" eb="22">
      <t>トウキョウト</t>
    </rPh>
    <rPh sb="22" eb="26">
      <t>チヨダク</t>
    </rPh>
    <rPh sb="26" eb="28">
      <t>カンダ</t>
    </rPh>
    <rPh sb="28" eb="31">
      <t>サルガクチョウ</t>
    </rPh>
    <phoneticPr fontId="1"/>
  </si>
  <si>
    <t>共同提案体
公益財団法人日本下水道新技術機構　他２者
東京都新宿区水道町3-1</t>
    <rPh sb="0" eb="2">
      <t>キョウドウ</t>
    </rPh>
    <rPh sb="2" eb="4">
      <t>テイアン</t>
    </rPh>
    <rPh sb="4" eb="5">
      <t>タイ</t>
    </rPh>
    <phoneticPr fontId="9"/>
  </si>
  <si>
    <t>共同提案体
公益財団法人日本生態系協会　他１者　
東京都豊島区西池袋2-30-20</t>
    <rPh sb="0" eb="2">
      <t>キョウドウ</t>
    </rPh>
    <rPh sb="2" eb="4">
      <t>テイアン</t>
    </rPh>
    <rPh sb="4" eb="5">
      <t>タイ</t>
    </rPh>
    <rPh sb="12" eb="14">
      <t>ニホン</t>
    </rPh>
    <rPh sb="14" eb="17">
      <t>セイタイケイ</t>
    </rPh>
    <rPh sb="17" eb="19">
      <t>キョウカイ</t>
    </rPh>
    <phoneticPr fontId="9"/>
  </si>
  <si>
    <t>共同提案体
公益財団法人リバーフロント研究所　他１者　
東京都中央区新川1-17-24</t>
    <rPh sb="0" eb="2">
      <t>キョウドウ</t>
    </rPh>
    <rPh sb="2" eb="4">
      <t>テイアン</t>
    </rPh>
    <rPh sb="4" eb="5">
      <t>タイ</t>
    </rPh>
    <phoneticPr fontId="9"/>
  </si>
  <si>
    <t>共同提案体
公益財団法人河川財団　他２者
東京都中央区日本橋小伝馬町11-9</t>
    <rPh sb="0" eb="2">
      <t>キョウドウ</t>
    </rPh>
    <rPh sb="2" eb="4">
      <t>テイアン</t>
    </rPh>
    <rPh sb="4" eb="5">
      <t>タイ</t>
    </rPh>
    <rPh sb="12" eb="16">
      <t>カセンザイダン</t>
    </rPh>
    <phoneticPr fontId="9"/>
  </si>
  <si>
    <t>公益財団法人鉄道総合技術研究所
東京都国分寺市光町2-8-38</t>
  </si>
  <si>
    <t>公益財団法人日本下水道新技術機構
東京都新宿区水道町3-1</t>
    <phoneticPr fontId="9"/>
  </si>
  <si>
    <t>公益財団法人都市計画協会
東京都千代田区紀尾井町３ー３２</t>
  </si>
  <si>
    <t>公益財団法人日本交通公社
東京都港区南青山2-7-29</t>
    <rPh sb="6" eb="8">
      <t>ニホン</t>
    </rPh>
    <rPh sb="8" eb="10">
      <t>コウツウ</t>
    </rPh>
    <rPh sb="10" eb="12">
      <t>コウシャ</t>
    </rPh>
    <phoneticPr fontId="12"/>
  </si>
  <si>
    <t>公益財団法人鉄道総合技術研究所
東京都国分寺市光町2-8-38</t>
    <rPh sb="6" eb="8">
      <t>テツドウ</t>
    </rPh>
    <rPh sb="8" eb="10">
      <t>ソウゴウ</t>
    </rPh>
    <rPh sb="10" eb="12">
      <t>ギジュツ</t>
    </rPh>
    <rPh sb="12" eb="15">
      <t>ケンキュウジョ</t>
    </rPh>
    <rPh sb="16" eb="18">
      <t>トウキョウ</t>
    </rPh>
    <rPh sb="18" eb="19">
      <t>ト</t>
    </rPh>
    <rPh sb="19" eb="23">
      <t>コクブンジシ</t>
    </rPh>
    <rPh sb="23" eb="24">
      <t>ヒカリ</t>
    </rPh>
    <rPh sb="24" eb="25">
      <t>マチ</t>
    </rPh>
    <phoneticPr fontId="16"/>
  </si>
  <si>
    <t>共同提案体
公益財団法人日本下水道新技術機構　他１者
東京都新宿区水道町3-1</t>
    <rPh sb="0" eb="2">
      <t>キョウドウ</t>
    </rPh>
    <rPh sb="2" eb="4">
      <t>テイアン</t>
    </rPh>
    <rPh sb="4" eb="5">
      <t>タイ</t>
    </rPh>
    <rPh sb="23" eb="24">
      <t>ホカ</t>
    </rPh>
    <rPh sb="25" eb="26">
      <t>シャ</t>
    </rPh>
    <phoneticPr fontId="9"/>
  </si>
  <si>
    <t>公益社団法人日本不動産鑑定士協会連合会
東京都港区虎ノ門3-11-15　ＳＶＡＸ　ＴＴビル</t>
    <phoneticPr fontId="16"/>
  </si>
  <si>
    <t>共同提案体（構成員）
公益社団法人街づくり区画整理協会 他2者
東京都千代田区紀尾井町3-32</t>
    <rPh sb="0" eb="2">
      <t>キョウドウ</t>
    </rPh>
    <rPh sb="2" eb="4">
      <t>テイアン</t>
    </rPh>
    <rPh sb="4" eb="5">
      <t>タイ</t>
    </rPh>
    <rPh sb="6" eb="9">
      <t>コウセイイン</t>
    </rPh>
    <rPh sb="17" eb="18">
      <t>マチ</t>
    </rPh>
    <rPh sb="21" eb="23">
      <t>クカク</t>
    </rPh>
    <rPh sb="23" eb="25">
      <t>セイリ</t>
    </rPh>
    <rPh sb="25" eb="27">
      <t>キョウカイ</t>
    </rPh>
    <rPh sb="28" eb="29">
      <t>ホカ</t>
    </rPh>
    <rPh sb="30" eb="31">
      <t>シャ</t>
    </rPh>
    <rPh sb="32" eb="35">
      <t>トウキョウト</t>
    </rPh>
    <rPh sb="35" eb="39">
      <t>チヨダク</t>
    </rPh>
    <rPh sb="39" eb="43">
      <t>キオイチョウ</t>
    </rPh>
    <phoneticPr fontId="9"/>
  </si>
  <si>
    <t>共同提案体（代表者）
公益社団法人街づくり区画整理協会 他1者
東京都千代田区紀尾井町3-32</t>
    <rPh sb="0" eb="2">
      <t>キョウドウ</t>
    </rPh>
    <rPh sb="2" eb="4">
      <t>テイアン</t>
    </rPh>
    <rPh sb="4" eb="5">
      <t>タイ</t>
    </rPh>
    <rPh sb="6" eb="9">
      <t>ダイヒョウシャ</t>
    </rPh>
    <rPh sb="17" eb="18">
      <t>マチ</t>
    </rPh>
    <rPh sb="21" eb="23">
      <t>クカク</t>
    </rPh>
    <rPh sb="23" eb="25">
      <t>セイリ</t>
    </rPh>
    <rPh sb="25" eb="27">
      <t>キョウカイ</t>
    </rPh>
    <rPh sb="28" eb="29">
      <t>ホカ</t>
    </rPh>
    <rPh sb="30" eb="31">
      <t>シャ</t>
    </rPh>
    <rPh sb="32" eb="35">
      <t>トウキョウト</t>
    </rPh>
    <rPh sb="35" eb="39">
      <t>チヨダク</t>
    </rPh>
    <rPh sb="39" eb="43">
      <t>キオイチョウ</t>
    </rPh>
    <phoneticPr fontId="9"/>
  </si>
  <si>
    <t>共同提案体（構成員）
公益社団法人立体駐車場工業会 他2者
東京都中央区新川2-9-9</t>
    <rPh sb="0" eb="2">
      <t>キョウドウ</t>
    </rPh>
    <rPh sb="2" eb="4">
      <t>テイアン</t>
    </rPh>
    <rPh sb="4" eb="5">
      <t>タイ</t>
    </rPh>
    <rPh sb="6" eb="9">
      <t>コウセイイン</t>
    </rPh>
    <rPh sb="17" eb="22">
      <t>リッタイチュウシャジョウ</t>
    </rPh>
    <rPh sb="22" eb="24">
      <t>コウギョウ</t>
    </rPh>
    <rPh sb="24" eb="25">
      <t>カイ</t>
    </rPh>
    <rPh sb="26" eb="27">
      <t>ホカ</t>
    </rPh>
    <rPh sb="28" eb="29">
      <t>シャ</t>
    </rPh>
    <phoneticPr fontId="9"/>
  </si>
  <si>
    <t>共同提案体（代表者）
公益社団法人日本交通計画協会 他1者
東京都文京区本郷3-23-1</t>
    <rPh sb="0" eb="2">
      <t>キョウドウ</t>
    </rPh>
    <rPh sb="2" eb="4">
      <t>テイアン</t>
    </rPh>
    <rPh sb="4" eb="5">
      <t>タイ</t>
    </rPh>
    <rPh sb="6" eb="9">
      <t>ダイヒョウシャ</t>
    </rPh>
    <phoneticPr fontId="9"/>
  </si>
  <si>
    <t>公益社団法人日本河川協会
東京都千代田区麹町2-6-5</t>
    <rPh sb="6" eb="8">
      <t>ニホン</t>
    </rPh>
    <rPh sb="8" eb="10">
      <t>カセン</t>
    </rPh>
    <rPh sb="10" eb="12">
      <t>キョウカイ</t>
    </rPh>
    <phoneticPr fontId="9"/>
  </si>
  <si>
    <t>公益社団法人日本港湾協会
東京都港区赤坂3-3-5</t>
    <rPh sb="6" eb="8">
      <t>ニホン</t>
    </rPh>
    <rPh sb="8" eb="10">
      <t>コウワン</t>
    </rPh>
    <rPh sb="10" eb="12">
      <t>キョウカイ</t>
    </rPh>
    <rPh sb="13" eb="20">
      <t>トウキョウトミナトクアカサカ</t>
    </rPh>
    <phoneticPr fontId="13"/>
  </si>
  <si>
    <t>共同提案体
公益社団法人土木学会　他１者
東京都新宿区四谷1</t>
    <rPh sb="0" eb="2">
      <t>キョウドウ</t>
    </rPh>
    <rPh sb="2" eb="4">
      <t>テイアン</t>
    </rPh>
    <rPh sb="4" eb="5">
      <t>タイ</t>
    </rPh>
    <phoneticPr fontId="9"/>
  </si>
  <si>
    <t>共同提案体（構成員）
公益社団法人日本交通計画協会
東京都文京区本郷3-23-1</t>
  </si>
  <si>
    <t>公益社団法人日本アイソトープ協会
東京都文京区本駒込2-28-45</t>
    <rPh sb="17" eb="20">
      <t>トウキョウト</t>
    </rPh>
    <rPh sb="20" eb="23">
      <t>ブンキョウク</t>
    </rPh>
    <rPh sb="23" eb="24">
      <t>ホン</t>
    </rPh>
    <rPh sb="24" eb="26">
      <t>コマゴメ</t>
    </rPh>
    <phoneticPr fontId="12"/>
  </si>
  <si>
    <t>公益財団法人新国立劇場運営財団 
東京都渋谷区本町１丁目１番１号</t>
    <phoneticPr fontId="1"/>
  </si>
  <si>
    <t xml:space="preserve">公益社団法人国際演劇協会日本センター
東京都渋谷区千駄ヶ谷4-18-1 国立能楽堂内  </t>
    <phoneticPr fontId="1"/>
  </si>
  <si>
    <t xml:space="preserve">公益社団法人落語芸術協会
東京都新宿区西新宿６丁目１２番３０号   </t>
    <phoneticPr fontId="1"/>
  </si>
  <si>
    <t>公益財団法人ユネスコ・アジア文化センター
東京都千代田区神田神保町1-32-7F　出版クラブビル</t>
    <phoneticPr fontId="1"/>
  </si>
  <si>
    <t>公益社団法人日本児童青少年演劇協会
東京都千代田区六番町13-4 浅松ビル２A</t>
    <phoneticPr fontId="1"/>
  </si>
  <si>
    <t>公益財団法人新国立劇場運営財団
東京都渋谷区本町１丁目１番１号</t>
    <phoneticPr fontId="1"/>
  </si>
  <si>
    <t>公益社団法人日本オーケストラ連盟
東京都墨田区錦糸１－２－１　アルカセントラル棟７階</t>
    <phoneticPr fontId="1"/>
  </si>
  <si>
    <t>公益財団法人ユネスコ・アジア文化センター
東京都千代田区神田神保町１丁目３２番地</t>
    <phoneticPr fontId="1"/>
  </si>
  <si>
    <t>公益社団法人東京都専修学校各種学校協会
東京都渋谷区代々木１丁目５８番地１号石山ビル</t>
    <phoneticPr fontId="1"/>
  </si>
  <si>
    <t>公益財団法人都市緑化機構
東京都千代田区神保町3-2-3</t>
    <phoneticPr fontId="1"/>
  </si>
  <si>
    <t>公益財団法人日本科学技術振興財団
東京都千代田区北の丸公園２番１号</t>
    <phoneticPr fontId="1"/>
  </si>
  <si>
    <t xml:space="preserve">公益財団法人日本オリンピック委員会
京都新宿区霞ヶ丘町４－２Japan Sport Olympic Square１３階 </t>
    <phoneticPr fontId="1"/>
  </si>
  <si>
    <t>公益社団法人企業メセナ協議会 
東京都港区芝5-3-2 ＋SHIFT MITA 8 階</t>
    <phoneticPr fontId="1"/>
  </si>
  <si>
    <t xml:space="preserve">公益社団法人日本演奏連盟
東京都港区新橋3-1-10　石井ビル6階 </t>
    <phoneticPr fontId="1"/>
  </si>
  <si>
    <t>公益財団法人アジア福祉教育財団
東京都港区南麻布５丁目１番２７号</t>
    <phoneticPr fontId="1"/>
  </si>
  <si>
    <t xml:space="preserve">公益財団法人日本舞台芸術振興会
東京都目黒区目黒4-26-4 </t>
    <phoneticPr fontId="1"/>
  </si>
  <si>
    <t>公益財団法人日本ハンドボール協会
東京都新宿区霞ヶ丘町4番2号</t>
    <phoneticPr fontId="1"/>
  </si>
  <si>
    <t>公益社団法人日本トライアスロン連合
東京都新宿区霞ヶ丘町4番2号</t>
    <phoneticPr fontId="1"/>
  </si>
  <si>
    <t>公益財団法人日本アンチ・ドーピング機構
東京都文京区小石川１－１２－１４日本生命小石川ビル４階</t>
    <phoneticPr fontId="1"/>
  </si>
  <si>
    <t>公益財団法人原子力環境整備促進・資金管理センター
東京都中央区明石町６番４号</t>
    <phoneticPr fontId="1"/>
  </si>
  <si>
    <t>公益財団法人日本障害者リハビリテーション協会
東京都新宿区戸山１丁目２２番１号</t>
    <phoneticPr fontId="1"/>
  </si>
  <si>
    <t>会計法第29条の3第4項
契約の相手方によってのみ供給可能であり、他に合理的な代替となるサービスがないため</t>
    <rPh sb="13" eb="15">
      <t>ケイヤク</t>
    </rPh>
    <rPh sb="16" eb="18">
      <t>アイテ</t>
    </rPh>
    <rPh sb="18" eb="19">
      <t>ガタ</t>
    </rPh>
    <phoneticPr fontId="1"/>
  </si>
  <si>
    <t>令和3年度契約に当たっては、外部有識者による企画提案書の審査を実施することで透明性・公平性の確保に努め、前年度事業実績と本年度事業計画を比較し、経費の妥当性の精査を行った。
なお、本事業は令和３年度で終了した事業である。</t>
    <phoneticPr fontId="1"/>
  </si>
  <si>
    <t>令和３年度環境経済の政策研究委託業務(ポストコロナ社会における脱炭素・循環型・分散型社会の実現を目指したリデザイン政策パッケージの検討)</t>
    <phoneticPr fontId="1"/>
  </si>
  <si>
    <t>支出負担行為担当官　環境省総合環境政策統括官　和田　篤也東京都千代田区霞が関１－２－２</t>
    <phoneticPr fontId="1"/>
  </si>
  <si>
    <t>コロナ禍においての経済刺激策については、気候変動緩和・適応やその他の持続可能でレジリエントな社会に向けた再設計に結び付けるグリーンリカバリーが世界的課題となっており、我が国においてもコロナ対策をいかに脱炭素社会・循環型社会・分散型社会へのリデザインにつなげるかが課題となっている。本業務は、ポストコロナ社会における持続可能な社会を構築するため、脱炭素社会・循環型社会・分散型社会の実現を目指した政策パッケージを作成し、経済的な政策評価を踏まえた上で、新たな環境政策の企画立案につなげていくことを目的とする。
企画書募集要領に従い、企画書の公募を実施したところ、１者（公益財団法人地球環境戦略研究機関）から有効な応募があった。
企画書審査委員会において、提出のあった企画書の内容を審査した結果、公益財団法人地球環境戦略研究機関は、ベースラテンシナリオの構築および定量的モデル分析の手法について、妥当性、具体性、新規性を持った提案を行い、提出された企画書が本業務を行う上で十分な内容であったことから、当方の提示した業務目的に合致し、本業務を行う上で適当な者であると判断された。
以上のことから、公益財団法人地球環境戦略研究機関を契約候補者として選定し、会計法第２９条の３第４項の規定に基づき、同者を契約の相手方として随意契約を締結するものである。</t>
    <phoneticPr fontId="1"/>
  </si>
  <si>
    <t>令和３年度に「企画競争方式による調達手続き」に基づき企画書を募集したところ、期限までに１者から企画書の提出があり、審査の結果、本業務を行う上で適当な者である判断されたことから「公益財団法人地球環境戦略研究機関」と随意契約したもの。</t>
    <rPh sb="7" eb="9">
      <t>キカク</t>
    </rPh>
    <rPh sb="9" eb="11">
      <t>キョウソウ</t>
    </rPh>
    <rPh sb="11" eb="13">
      <t>ホウシキ</t>
    </rPh>
    <rPh sb="26" eb="28">
      <t>キカク</t>
    </rPh>
    <rPh sb="28" eb="29">
      <t>ショ</t>
    </rPh>
    <rPh sb="30" eb="32">
      <t>ボシュウ</t>
    </rPh>
    <rPh sb="38" eb="40">
      <t>キゲン</t>
    </rPh>
    <rPh sb="44" eb="45">
      <t>シャ</t>
    </rPh>
    <rPh sb="47" eb="50">
      <t>キカクショ</t>
    </rPh>
    <rPh sb="51" eb="53">
      <t>テイシュツ</t>
    </rPh>
    <rPh sb="71" eb="73">
      <t>テキトウ</t>
    </rPh>
    <rPh sb="74" eb="75">
      <t>モノ</t>
    </rPh>
    <rPh sb="78" eb="80">
      <t>ハンダン</t>
    </rPh>
    <phoneticPr fontId="1"/>
  </si>
  <si>
    <t>－</t>
    <phoneticPr fontId="1"/>
  </si>
  <si>
    <t>-</t>
    <phoneticPr fontId="1"/>
  </si>
  <si>
    <t>－</t>
    <phoneticPr fontId="1"/>
  </si>
  <si>
    <t>支出負担行為担当官
外務省大臣官房会計課長　岡野結城子
東京都千代田区霞が関２－２－１</t>
    <rPh sb="22" eb="24">
      <t>オカノ</t>
    </rPh>
    <rPh sb="24" eb="25">
      <t>ユイ</t>
    </rPh>
    <rPh sb="25" eb="26">
      <t>シロ</t>
    </rPh>
    <rPh sb="26" eb="27">
      <t>コ</t>
    </rPh>
    <phoneticPr fontId="31"/>
  </si>
  <si>
    <t>外務省</t>
    <rPh sb="0" eb="3">
      <t>ガイムショウ</t>
    </rPh>
    <phoneticPr fontId="1"/>
  </si>
  <si>
    <t>「外国メディア向けプレスツアー」業務委嘱</t>
  </si>
  <si>
    <t>公益財団法人フォーリン・プレスセンター
東京都千代田区内幸町２丁目２番１号</t>
  </si>
  <si>
    <t>7010005016604</t>
  </si>
  <si>
    <t>企画競争の結果、同者が最も高い評価を得て確実な業務の履行が可能であると認められ、他に競争を許さないため（会計法第29条の3第4項）。</t>
  </si>
  <si>
    <t>公財</t>
    <rPh sb="0" eb="2">
      <t>コウザイ</t>
    </rPh>
    <phoneticPr fontId="3"/>
  </si>
  <si>
    <t>国認定</t>
    <rPh sb="0" eb="1">
      <t>クニ</t>
    </rPh>
    <rPh sb="1" eb="3">
      <t>ニンテイ</t>
    </rPh>
    <phoneticPr fontId="3"/>
  </si>
  <si>
    <t>単価契約　　@75,000他</t>
    <rPh sb="0" eb="2">
      <t>タンカ</t>
    </rPh>
    <rPh sb="2" eb="4">
      <t>ケイヤク</t>
    </rPh>
    <phoneticPr fontId="32"/>
  </si>
  <si>
    <t>企画競争により委託先を選定するため公示を行ったところ、複数応札であり、その中で同者が最も高い評価を得て確実な履行が可能と判断し、契約に至った。</t>
  </si>
  <si>
    <t>「難民等救援」業務委嘱</t>
    <rPh sb="7" eb="9">
      <t>ギョウム</t>
    </rPh>
    <rPh sb="9" eb="11">
      <t>イショク</t>
    </rPh>
    <phoneticPr fontId="14"/>
  </si>
  <si>
    <t>公益財団法人アジア福祉教育財団
東京都港区南麻布５丁目１番２７号</t>
  </si>
  <si>
    <t>7010405010413</t>
  </si>
  <si>
    <t>企画競争の結果、同者が高い評価を得て確実な業務の履行が可能であると認められ、他に競争を許さないため（会計法第29条の3第4項）。</t>
  </si>
  <si>
    <t>企画競争の実施，企画競争審査員の外部有識者への依頼等により審査の透明性を高めているほか，公告期間の十分な確保等に努めている。</t>
  </si>
  <si>
    <t>「難民等定住支援事業」業務委嘱</t>
  </si>
  <si>
    <t>「北方四島医療支援促進事業」業務委嘱</t>
  </si>
  <si>
    <t>公益社団法人千島歯舞諸島居住者連盟
北海道札幌市中央区北四条西３丁目１番地</t>
  </si>
  <si>
    <t>2430005000850</t>
  </si>
  <si>
    <t>国認定</t>
    <rPh sb="1" eb="3">
      <t>ニンテイ</t>
    </rPh>
    <phoneticPr fontId="3"/>
  </si>
  <si>
    <t>企画競争の実施、十分な公示期間を確保する等、競争性向上に努めている。</t>
  </si>
  <si>
    <t>「北方四島住民招へい事業（船舶傭船料・運航委託費）」業務委嘱</t>
  </si>
  <si>
    <t>支出負担行為担当官
外務省大臣官房会計課長　岡野結城子
東京都千代田区霞が関２－２－１</t>
  </si>
  <si>
    <t>公益社団法人北方領土復帰期成同盟  　　　　　北海道札幌市中央区北一条西３丁目３番地</t>
  </si>
  <si>
    <t>7430005000879</t>
    <phoneticPr fontId="1"/>
  </si>
  <si>
    <t>公募を行い、契約の相手方を委託先とすることが決定されたところ、本件は、その者との契約であって、競争を許さないため。（会計法第29条の3第4項、予算決算及び会計令第102条の4第3号）</t>
  </si>
  <si>
    <t>事業委託先の選定にあたっては、十分な公示期間を確保した上で公募を実施しており、競争性を確保している。</t>
  </si>
  <si>
    <t>「太平洋経済協力会議（PECC)に関する事務局運営」業務委嘱</t>
  </si>
  <si>
    <t xml:space="preserve">公益財団法人日本国際問題研究所
東京都千代田区霞が関３丁目８番１号
</t>
    <rPh sb="0" eb="15">
      <t>コウエキザイダンホウジンニホンコクサイモンダイケンキュウショ</t>
    </rPh>
    <phoneticPr fontId="3"/>
  </si>
  <si>
    <t>2010005018803</t>
  </si>
  <si>
    <t>公財</t>
    <rPh sb="1" eb="2">
      <t>ザイ</t>
    </rPh>
    <phoneticPr fontId="33"/>
  </si>
  <si>
    <t>競争性向上を図るべく企画競争の公示期間を前回よりも長く設定した。結果的に応札したのは一者のみであったが、当該一者の企画書及び業務遂行能力は評価できるもので、その判断のもとに契約に至った案件であるので妥当。</t>
    <rPh sb="0" eb="2">
      <t>キョウソウ</t>
    </rPh>
    <rPh sb="2" eb="3">
      <t>セイ</t>
    </rPh>
    <rPh sb="3" eb="5">
      <t>コウジョウ</t>
    </rPh>
    <rPh sb="6" eb="7">
      <t>ハカ</t>
    </rPh>
    <rPh sb="17" eb="19">
      <t>キカン</t>
    </rPh>
    <rPh sb="20" eb="22">
      <t>ゼンカイ</t>
    </rPh>
    <rPh sb="25" eb="26">
      <t>ナガ</t>
    </rPh>
    <rPh sb="27" eb="29">
      <t>セッテイ</t>
    </rPh>
    <rPh sb="32" eb="34">
      <t>ケッカ</t>
    </rPh>
    <rPh sb="34" eb="35">
      <t>テキ</t>
    </rPh>
    <rPh sb="36" eb="38">
      <t>オウサツ</t>
    </rPh>
    <rPh sb="42" eb="43">
      <t>イッ</t>
    </rPh>
    <rPh sb="43" eb="44">
      <t>シャ</t>
    </rPh>
    <rPh sb="52" eb="54">
      <t>トウガイ</t>
    </rPh>
    <rPh sb="54" eb="55">
      <t>イッ</t>
    </rPh>
    <rPh sb="55" eb="56">
      <t>シャ</t>
    </rPh>
    <rPh sb="57" eb="60">
      <t>キカクショ</t>
    </rPh>
    <rPh sb="60" eb="61">
      <t>オヨ</t>
    </rPh>
    <rPh sb="62" eb="64">
      <t>ギョウム</t>
    </rPh>
    <rPh sb="64" eb="66">
      <t>スイコウ</t>
    </rPh>
    <rPh sb="66" eb="68">
      <t>ノウリョク</t>
    </rPh>
    <rPh sb="69" eb="71">
      <t>ヒョウカ</t>
    </rPh>
    <rPh sb="80" eb="82">
      <t>ハンダン</t>
    </rPh>
    <rPh sb="92" eb="94">
      <t>アンケン</t>
    </rPh>
    <rPh sb="99" eb="101">
      <t>ダトウ</t>
    </rPh>
    <phoneticPr fontId="1"/>
  </si>
  <si>
    <t>「ＮＧＯインターン・プログラム」業務委嘱</t>
  </si>
  <si>
    <t>公益社団法人青年海外協力協会
長野県駒ヶ根市中央１６番７号</t>
  </si>
  <si>
    <t>8010005019069</t>
  </si>
  <si>
    <t>公社</t>
    <rPh sb="0" eb="2">
      <t>コウシャ</t>
    </rPh>
    <phoneticPr fontId="3"/>
  </si>
  <si>
    <t>競争性向上のため公示期間の延長を行い，より確実な業務の履行が可能であることから前年度と同一法人との契約となった</t>
  </si>
  <si>
    <t>「ＣＴＢＴ国内運用体制整備等」業務委嘱</t>
  </si>
  <si>
    <t>支出負担行為担当官
外務省大臣官房会計課長　大鶴哲也
東京都千代田区霞が関２－２－１</t>
    <rPh sb="22" eb="24">
      <t>オオツル</t>
    </rPh>
    <rPh sb="24" eb="26">
      <t>テツヤ</t>
    </rPh>
    <phoneticPr fontId="33"/>
  </si>
  <si>
    <t>公益財団法人日本国際問題研究所
東京都千代田区霞が関３丁目８番１号</t>
  </si>
  <si>
    <t>2010005018803</t>
    <phoneticPr fontId="1"/>
  </si>
  <si>
    <t>公募を実施した結果、応募が一者のみであり、また、審査の結果、業務の適正な履行が可能と認められ、他に競争を許さないため（会計法第29条の3第4項）。</t>
  </si>
  <si>
    <t>公募を実施した結果、一者のみの応札であったが、同者にて確実な履行が可能と判断し、契約に至った。</t>
    <rPh sb="0" eb="2">
      <t>コウボ</t>
    </rPh>
    <rPh sb="3" eb="5">
      <t>ジッシ</t>
    </rPh>
    <rPh sb="7" eb="9">
      <t>ケッカ</t>
    </rPh>
    <rPh sb="10" eb="11">
      <t>イッ</t>
    </rPh>
    <rPh sb="11" eb="12">
      <t>シャ</t>
    </rPh>
    <rPh sb="15" eb="17">
      <t>オウサツ</t>
    </rPh>
    <rPh sb="23" eb="24">
      <t>ドウ</t>
    </rPh>
    <rPh sb="24" eb="25">
      <t>シャ</t>
    </rPh>
    <rPh sb="27" eb="29">
      <t>カクジツ</t>
    </rPh>
    <rPh sb="30" eb="32">
      <t>リコウ</t>
    </rPh>
    <rPh sb="33" eb="35">
      <t>カノウ</t>
    </rPh>
    <rPh sb="36" eb="38">
      <t>ハンダン</t>
    </rPh>
    <rPh sb="40" eb="42">
      <t>ケイヤク</t>
    </rPh>
    <rPh sb="43" eb="44">
      <t>イタ</t>
    </rPh>
    <phoneticPr fontId="3"/>
  </si>
  <si>
    <t>-</t>
    <phoneticPr fontId="1"/>
  </si>
  <si>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29" eb="31">
      <t>コグレ</t>
    </rPh>
    <rPh sb="32" eb="33">
      <t>サトシ</t>
    </rPh>
    <phoneticPr fontId="2"/>
  </si>
  <si>
    <t>初等中等教育局長　瀧本　寛 
東京都千代田区霞が関３－２－２</t>
    <phoneticPr fontId="1"/>
  </si>
  <si>
    <t>スポーツ庁次長　藤江　陽子
 東京都千代田区霞が関３－２－２</t>
    <phoneticPr fontId="1"/>
  </si>
  <si>
    <t>スポーツ庁次長　藤江　陽子
東京都千代田区霞が関３－２－２</t>
    <phoneticPr fontId="1"/>
  </si>
  <si>
    <t>ゆとりとにぎわいある「居心地が良く歩きたくなる」街路づくりに関する調査検討</t>
    <rPh sb="24" eb="26">
      <t>ガイロ</t>
    </rPh>
    <phoneticPr fontId="1"/>
  </si>
  <si>
    <t>支出負担行為担当官
観光庁次長
村田 茂樹
東京都千代田区霞が関2-1-3</t>
    <rPh sb="10" eb="13">
      <t>カンコウチョウ</t>
    </rPh>
    <rPh sb="13" eb="15">
      <t>ジチョウ</t>
    </rPh>
    <rPh sb="16" eb="18">
      <t>ムラタ</t>
    </rPh>
    <rPh sb="19" eb="21">
      <t>シゲキ</t>
    </rPh>
    <rPh sb="22" eb="25">
      <t>トウキョウト</t>
    </rPh>
    <rPh sb="25" eb="29">
      <t>チヨダク</t>
    </rPh>
    <rPh sb="29" eb="30">
      <t>カスミ</t>
    </rPh>
    <rPh sb="31" eb="32">
      <t>セキ</t>
    </rPh>
    <phoneticPr fontId="12"/>
  </si>
  <si>
    <t>令和３年度に「参加者確認公募方式による調達手続き」に基づき公募したところ、期限までに参加希望書類を提出した者は１者（公益財団法人地球環境戦略研究機関）のみであり、審査の結果、応募要件を満たしていたことから契約相手方として公益財団法人地球環境戦略研究機関と随意契約した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</si>
</sst>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411]ggge&quot;年&quot;m&quot;月&quot;d&quot;日&quot;;@"/>
    <numFmt numFmtId="177" formatCode="0_);[Red]\(0\)"/>
    <numFmt numFmtId="178" formatCode="0.0%"/>
    <numFmt numFmtId="179" formatCode="&quot;本契約の最終支出金額は、&quot;#,##0&quot;円である。&quot;"/>
    <numFmt numFmtId="180" formatCode="0_ "/>
    <numFmt numFmtId="181" formatCode="#,##0&quot;円&quot;"/>
    <numFmt numFmtId="182" formatCode="\_x000a_@\_x000a_"/>
    <numFmt numFmtId="183" formatCode="#,##0_);[Red]\(#,##0\)"/>
    <numFmt numFmtId="184" formatCode="#,##0_ "/>
    <numFmt numFmtId="185" formatCode="0000000000"/>
    <numFmt numFmtId="186" formatCode="0.000%"/>
    <numFmt numFmtId="187" formatCode="0_ ;[Red]\-0\ "/>
    <numFmt numFmtId="188" formatCode="0000000000000"/>
    <numFmt numFmtId="189" formatCode="#,##0&quot;人&quot;"/>
    <numFmt numFmtId="190" formatCode="[&lt;43586]ggge&quot;年&quot;m&quot;月&quot;d&quot;日&quot;;[&lt;43831]&quot;令和元年&quot;m&quot;月&quot;d&quot;日&quot;;ggge&quot;年&quot;m&quot;月&quot;d&quot;日&quot;"/>
    <numFmt numFmtId="191" formatCode="#,##0;&quot;▲ &quot;#,##0"/>
  </numFmts>
  <fonts count="3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0"/>
      <name val="ＭＳ Ｐゴシック"/>
      <family val="3"/>
      <charset val="128"/>
      <scheme val="minor"/>
    </font>
    <font>
      <sz val="6"/>
      <name val="ＭＳ Ｐゴシック"/>
      <family val="3"/>
    </font>
    <font>
      <sz val="11"/>
      <color theme="1"/>
      <name val="ＭＳ Ｐゴシック"/>
      <family val="3"/>
      <scheme val="minor"/>
    </font>
    <font>
      <sz val="9"/>
      <name val="ＭＳ Ｐゴシック"/>
      <family val="3"/>
      <scheme val="minor"/>
    </font>
    <font>
      <sz val="6"/>
      <name val="ＭＳ Ｐゴシック"/>
      <family val="3"/>
      <scheme val="minor"/>
    </font>
    <font>
      <sz val="11"/>
      <color theme="1"/>
      <name val="AR P教科書体M"/>
      <family val="4"/>
    </font>
    <font>
      <sz val="11"/>
      <name val="ＭＳ Ｐゴシック"/>
      <family val="2"/>
      <charset val="128"/>
      <scheme val="minor"/>
    </font>
    <font>
      <sz val="11"/>
      <color indexed="9"/>
      <name val="ＭＳ Ｐゴシック"/>
      <family val="3"/>
    </font>
    <font>
      <b/>
      <sz val="16"/>
      <color theme="1"/>
      <name val="AR P教科書体M"/>
      <family val="4"/>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11"/>
      <color rgb="FF9C5700"/>
      <name val="ＭＳ Ｐゴシック"/>
      <family val="2"/>
      <charset val="128"/>
      <scheme val="minor"/>
    </font>
    <font>
      <sz val="10"/>
      <name val="ＭＳ Ｐゴシック"/>
      <family val="3"/>
      <charset val="128"/>
    </font>
    <font>
      <sz val="6"/>
      <name val="ＭＳ Ｐゴシック"/>
      <family val="3"/>
      <charset val="128"/>
      <scheme val="minor"/>
    </font>
    <font>
      <sz val="6"/>
      <name val="ＭＳ Ｐゴシック"/>
      <family val="2"/>
      <charset val="128"/>
    </font>
    <font>
      <sz val="9"/>
      <color indexed="8"/>
      <name val="ＭＳ Ｐゴシック"/>
      <family val="3"/>
      <charset val="128"/>
    </font>
    <font>
      <sz val="7"/>
      <color indexed="8"/>
      <name val="ＭＳ Ｐゴシック"/>
      <family val="3"/>
      <charset val="128"/>
    </font>
    <font>
      <sz val="12"/>
      <name val="ＭＳ ゴシック"/>
      <family val="3"/>
      <charset val="128"/>
    </font>
    <font>
      <b/>
      <sz val="11"/>
      <color theme="1"/>
      <name val="AR P教科書体M"/>
      <family val="4"/>
    </font>
    <font>
      <sz val="11"/>
      <color theme="1" tint="4.9989318521683403E-2"/>
      <name val="ＭＳ Ｐゴシック"/>
      <family val="2"/>
      <charset val="128"/>
      <scheme val="minor"/>
    </font>
    <font>
      <sz val="11"/>
      <color theme="1" tint="0.14999847407452621"/>
      <name val="ＭＳ Ｐゴシック"/>
      <family val="2"/>
      <charset val="128"/>
      <scheme val="minor"/>
    </font>
    <font>
      <sz val="11"/>
      <color theme="1" tint="0.34998626667073579"/>
      <name val="ＭＳ Ｐゴシック"/>
      <family val="2"/>
      <charset val="128"/>
      <scheme val="minor"/>
    </font>
    <font>
      <sz val="8"/>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38" fontId="18" fillId="0" borderId="0" applyFont="0" applyFill="0" applyBorder="0" applyAlignment="0" applyProtection="0">
      <alignment vertical="center"/>
    </xf>
    <xf numFmtId="0" fontId="19" fillId="0" borderId="0">
      <alignment vertical="center"/>
    </xf>
    <xf numFmtId="0" fontId="21" fillId="0" borderId="0"/>
    <xf numFmtId="0" fontId="24" fillId="0" borderId="0"/>
  </cellStyleXfs>
  <cellXfs count="165">
    <xf numFmtId="0" fontId="0" fillId="0" borderId="0" xfId="0">
      <alignment vertical="center"/>
    </xf>
    <xf numFmtId="0" fontId="17" fillId="0" borderId="1" xfId="0" applyFont="1" applyFill="1" applyBorder="1" applyAlignment="1">
      <alignment vertical="center" wrapText="1"/>
    </xf>
    <xf numFmtId="0" fontId="17" fillId="0" borderId="1" xfId="0" applyFont="1" applyFill="1" applyBorder="1">
      <alignment vertical="center"/>
    </xf>
    <xf numFmtId="0" fontId="17" fillId="0" borderId="1" xfId="0" applyFont="1" applyFill="1" applyBorder="1" applyAlignment="1">
      <alignment horizontal="center" vertical="center" wrapText="1"/>
    </xf>
    <xf numFmtId="38" fontId="17" fillId="0" borderId="1" xfId="1" applyFont="1" applyFill="1" applyBorder="1" applyAlignment="1">
      <alignment vertical="center" wrapText="1"/>
    </xf>
    <xf numFmtId="178" fontId="17" fillId="0" borderId="1" xfId="5" applyNumberFormat="1" applyFont="1" applyFill="1" applyBorder="1" applyAlignment="1">
      <alignment horizontal="center" vertical="center" wrapText="1"/>
    </xf>
    <xf numFmtId="186" fontId="17" fillId="0" borderId="1" xfId="5" applyNumberFormat="1" applyFont="1" applyFill="1" applyBorder="1" applyAlignment="1">
      <alignment horizontal="center" vertical="center" wrapText="1"/>
    </xf>
    <xf numFmtId="3" fontId="17" fillId="0" borderId="1" xfId="5" applyNumberFormat="1" applyFont="1" applyFill="1" applyBorder="1" applyAlignment="1">
      <alignment horizontal="center" vertical="center" wrapText="1"/>
    </xf>
    <xf numFmtId="0" fontId="17" fillId="0" borderId="1" xfId="5" applyFont="1" applyFill="1" applyBorder="1" applyAlignment="1">
      <alignment horizontal="left" vertical="center" wrapText="1"/>
    </xf>
    <xf numFmtId="38" fontId="17" fillId="0" borderId="1" xfId="1" applyFont="1" applyFill="1" applyBorder="1" applyAlignment="1">
      <alignment horizontal="center" vertical="center" wrapText="1"/>
    </xf>
    <xf numFmtId="178" fontId="17" fillId="0" borderId="1" xfId="2" applyNumberFormat="1" applyFont="1" applyFill="1" applyBorder="1" applyAlignment="1">
      <alignment horizontal="center" vertical="center" wrapText="1"/>
    </xf>
    <xf numFmtId="181" fontId="17" fillId="0" borderId="1" xfId="2" applyNumberFormat="1" applyFont="1" applyFill="1" applyBorder="1" applyAlignment="1">
      <alignment horizontal="right" vertical="center" wrapText="1"/>
    </xf>
    <xf numFmtId="9" fontId="17" fillId="0" borderId="1" xfId="2" applyFont="1" applyFill="1" applyBorder="1" applyAlignment="1">
      <alignment horizontal="center" vertical="center" wrapText="1"/>
    </xf>
    <xf numFmtId="181" fontId="17" fillId="0" borderId="1" xfId="0" applyNumberFormat="1" applyFont="1" applyFill="1" applyBorder="1" applyAlignment="1">
      <alignment horizontal="right" vertical="center" wrapText="1"/>
    </xf>
    <xf numFmtId="0" fontId="17" fillId="0" borderId="1" xfId="0" applyFont="1" applyFill="1" applyBorder="1" applyAlignment="1">
      <alignment horizontal="left" vertical="center" wrapText="1"/>
    </xf>
    <xf numFmtId="9" fontId="17" fillId="0" borderId="1" xfId="0" applyNumberFormat="1" applyFont="1" applyFill="1" applyBorder="1" applyAlignment="1">
      <alignment horizontal="center" vertical="center" wrapText="1"/>
    </xf>
    <xf numFmtId="41" fontId="17" fillId="0" borderId="1" xfId="1" applyNumberFormat="1" applyFont="1" applyFill="1" applyBorder="1" applyAlignment="1">
      <alignment horizontal="right" vertical="center" shrinkToFit="1"/>
    </xf>
    <xf numFmtId="3" fontId="17" fillId="0" borderId="1" xfId="0" applyNumberFormat="1" applyFont="1" applyFill="1" applyBorder="1">
      <alignment vertical="center"/>
    </xf>
    <xf numFmtId="184" fontId="17" fillId="0" borderId="1" xfId="0" applyNumberFormat="1" applyFont="1" applyFill="1" applyBorder="1">
      <alignment vertical="center"/>
    </xf>
    <xf numFmtId="0" fontId="17" fillId="0" borderId="1" xfId="0" applyFont="1" applyFill="1" applyBorder="1" applyAlignment="1">
      <alignment horizontal="center" vertical="center"/>
    </xf>
    <xf numFmtId="38" fontId="17" fillId="0" borderId="1" xfId="3" applyFont="1" applyFill="1" applyBorder="1" applyAlignment="1" applyProtection="1">
      <alignment horizontal="right" vertical="center" shrinkToFit="1"/>
      <protection locked="0"/>
    </xf>
    <xf numFmtId="0" fontId="17" fillId="0" borderId="1" xfId="0" applyFont="1" applyFill="1" applyBorder="1" applyAlignment="1" applyProtection="1">
      <alignment vertical="center" wrapText="1"/>
      <protection locked="0"/>
    </xf>
    <xf numFmtId="3" fontId="17" fillId="0" borderId="1" xfId="0" applyNumberFormat="1" applyFont="1" applyFill="1" applyBorder="1" applyAlignment="1">
      <alignment horizontal="right" vertical="center"/>
    </xf>
    <xf numFmtId="10" fontId="17" fillId="0" borderId="1" xfId="4"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38" fontId="17" fillId="0" borderId="1" xfId="1" applyFont="1" applyFill="1" applyBorder="1" applyAlignment="1" applyProtection="1">
      <alignment horizontal="right" vertical="center" shrinkToFit="1"/>
      <protection locked="0"/>
    </xf>
    <xf numFmtId="177" fontId="17" fillId="0" borderId="1" xfId="0" applyNumberFormat="1" applyFont="1" applyFill="1" applyBorder="1" applyAlignment="1" applyProtection="1">
      <alignment horizontal="center" vertical="center"/>
      <protection locked="0"/>
    </xf>
    <xf numFmtId="38" fontId="17" fillId="0" borderId="1" xfId="1" applyFont="1" applyFill="1" applyBorder="1">
      <alignment vertical="center"/>
    </xf>
    <xf numFmtId="3" fontId="17" fillId="0" borderId="1" xfId="0" applyNumberFormat="1" applyFont="1" applyFill="1" applyBorder="1" applyAlignment="1">
      <alignment vertical="center" wrapText="1"/>
    </xf>
    <xf numFmtId="58" fontId="17" fillId="0" borderId="1" xfId="5" applyNumberFormat="1" applyFont="1" applyFill="1" applyBorder="1" applyAlignment="1">
      <alignment horizontal="center" vertical="center" wrapText="1"/>
    </xf>
    <xf numFmtId="0" fontId="17" fillId="0" borderId="1" xfId="5" applyFont="1" applyFill="1" applyBorder="1" applyAlignment="1">
      <alignment horizontal="center" vertical="center" wrapText="1"/>
    </xf>
    <xf numFmtId="3" fontId="17" fillId="0" borderId="1" xfId="1" applyNumberFormat="1" applyFont="1" applyFill="1" applyBorder="1" applyAlignment="1" applyProtection="1">
      <alignment vertical="center"/>
      <protection locked="0"/>
    </xf>
    <xf numFmtId="189" fontId="17" fillId="0" borderId="1" xfId="0" applyNumberFormat="1" applyFont="1" applyFill="1" applyBorder="1" applyAlignment="1">
      <alignment horizontal="center" vertical="center" wrapText="1"/>
    </xf>
    <xf numFmtId="178" fontId="17" fillId="0" borderId="1" xfId="0" applyNumberFormat="1" applyFont="1" applyFill="1" applyBorder="1" applyAlignment="1">
      <alignment horizontal="center" vertical="center" wrapText="1"/>
    </xf>
    <xf numFmtId="41" fontId="17" fillId="0" borderId="1" xfId="0" applyNumberFormat="1" applyFont="1" applyFill="1" applyBorder="1" applyAlignment="1">
      <alignment vertical="center" wrapText="1"/>
    </xf>
    <xf numFmtId="38" fontId="17" fillId="0" borderId="1" xfId="8" applyFont="1" applyFill="1" applyBorder="1" applyAlignment="1">
      <alignment horizontal="right" vertical="center" wrapText="1"/>
    </xf>
    <xf numFmtId="178" fontId="17" fillId="0" borderId="1" xfId="6" applyNumberFormat="1" applyFont="1" applyFill="1" applyBorder="1" applyAlignment="1">
      <alignment horizontal="center" vertical="center" wrapText="1"/>
    </xf>
    <xf numFmtId="0" fontId="17" fillId="0" borderId="1" xfId="6" applyNumberFormat="1" applyFont="1" applyFill="1" applyBorder="1" applyAlignment="1">
      <alignment horizontal="center" vertical="center" wrapText="1"/>
    </xf>
    <xf numFmtId="0" fontId="17" fillId="0" borderId="1" xfId="6" applyFont="1" applyFill="1" applyBorder="1" applyAlignment="1">
      <alignment horizontal="center" vertical="center" wrapText="1"/>
    </xf>
    <xf numFmtId="38" fontId="17" fillId="0" borderId="1" xfId="1" applyFont="1" applyFill="1" applyBorder="1" applyAlignment="1">
      <alignment horizontal="right" vertical="center"/>
    </xf>
    <xf numFmtId="181" fontId="17" fillId="0" borderId="1" xfId="1" applyNumberFormat="1" applyFont="1" applyFill="1" applyBorder="1" applyAlignment="1">
      <alignment horizontal="right" vertical="center" wrapText="1"/>
    </xf>
    <xf numFmtId="38" fontId="17" fillId="0" borderId="1" xfId="3" applyFont="1" applyFill="1" applyBorder="1" applyAlignment="1" applyProtection="1">
      <alignment vertical="center" shrinkToFit="1"/>
      <protection locked="0"/>
    </xf>
    <xf numFmtId="178" fontId="17" fillId="0" borderId="1" xfId="4" applyNumberFormat="1" applyFont="1" applyFill="1" applyBorder="1" applyAlignment="1" applyProtection="1">
      <alignment horizontal="center" vertical="center"/>
      <protection locked="0"/>
    </xf>
    <xf numFmtId="38" fontId="17" fillId="0" borderId="1" xfId="1" applyFont="1" applyFill="1" applyBorder="1" applyAlignment="1">
      <alignment horizontal="center" vertical="center" shrinkToFit="1"/>
    </xf>
    <xf numFmtId="178" fontId="17" fillId="0" borderId="1" xfId="0" applyNumberFormat="1" applyFont="1" applyFill="1" applyBorder="1" applyAlignment="1" applyProtection="1">
      <alignment horizontal="center" vertical="center"/>
      <protection locked="0"/>
    </xf>
    <xf numFmtId="38" fontId="17" fillId="0" borderId="1" xfId="1" applyFont="1" applyFill="1" applyBorder="1" applyAlignment="1" applyProtection="1">
      <alignment vertical="center" shrinkToFit="1"/>
      <protection locked="0"/>
    </xf>
    <xf numFmtId="178" fontId="17" fillId="0" borderId="1" xfId="2" applyNumberFormat="1" applyFont="1" applyFill="1" applyBorder="1" applyAlignment="1" applyProtection="1">
      <alignment horizontal="center" vertical="center"/>
      <protection locked="0"/>
    </xf>
    <xf numFmtId="0" fontId="17" fillId="0" borderId="1" xfId="0" quotePrefix="1" applyFont="1" applyFill="1" applyBorder="1" applyAlignment="1">
      <alignment horizontal="center" vertical="center" wrapText="1"/>
    </xf>
    <xf numFmtId="38" fontId="17" fillId="0" borderId="1" xfId="1" applyFont="1" applyFill="1" applyBorder="1" applyAlignment="1">
      <alignment horizontal="right" vertical="center" shrinkToFit="1"/>
    </xf>
    <xf numFmtId="184" fontId="17" fillId="0" borderId="1" xfId="0" applyNumberFormat="1" applyFont="1" applyFill="1" applyBorder="1" applyAlignment="1">
      <alignment horizontal="right" vertical="center"/>
    </xf>
    <xf numFmtId="38" fontId="17" fillId="0" borderId="1" xfId="5" applyNumberFormat="1" applyFont="1" applyFill="1" applyBorder="1" applyAlignment="1">
      <alignment horizontal="right" vertical="center" wrapText="1"/>
    </xf>
    <xf numFmtId="38" fontId="17" fillId="0" borderId="1" xfId="1" applyFont="1" applyFill="1" applyBorder="1" applyAlignment="1">
      <alignment horizontal="right" vertical="center" wrapText="1"/>
    </xf>
    <xf numFmtId="0" fontId="17" fillId="0" borderId="1" xfId="0" quotePrefix="1" applyFont="1" applyFill="1" applyBorder="1" applyAlignment="1">
      <alignment horizontal="right" vertical="center" wrapText="1"/>
    </xf>
    <xf numFmtId="0" fontId="17" fillId="0" borderId="1" xfId="0" applyFont="1" applyFill="1" applyBorder="1" applyAlignment="1">
      <alignment horizontal="right" vertical="center" wrapText="1"/>
    </xf>
    <xf numFmtId="3" fontId="17" fillId="0" borderId="1" xfId="0" applyNumberFormat="1" applyFont="1" applyFill="1" applyBorder="1" applyAlignment="1">
      <alignment horizontal="right" vertical="center" wrapText="1"/>
    </xf>
    <xf numFmtId="38" fontId="17" fillId="0" borderId="1" xfId="1" quotePrefix="1" applyFont="1" applyFill="1" applyBorder="1" applyAlignment="1">
      <alignment horizontal="right" vertical="center" wrapText="1"/>
    </xf>
    <xf numFmtId="38" fontId="17" fillId="0" borderId="1" xfId="1" applyFont="1" applyFill="1" applyBorder="1" applyAlignment="1">
      <alignment horizontal="center" vertical="center"/>
    </xf>
    <xf numFmtId="9" fontId="17"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178" fontId="17" fillId="0" borderId="1" xfId="0" applyNumberFormat="1" applyFont="1" applyFill="1" applyBorder="1" applyAlignment="1">
      <alignment horizontal="center" vertical="center"/>
    </xf>
    <xf numFmtId="177" fontId="8" fillId="0" borderId="1" xfId="0"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lignment horizontal="center" vertical="center"/>
    </xf>
    <xf numFmtId="178" fontId="17" fillId="0" borderId="1" xfId="2"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shrinkToFit="1"/>
    </xf>
    <xf numFmtId="18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right" vertical="center" wrapText="1"/>
    </xf>
    <xf numFmtId="176" fontId="8" fillId="0" borderId="1" xfId="0" applyNumberFormat="1" applyFont="1" applyFill="1" applyBorder="1" applyAlignment="1">
      <alignment horizontal="right" vertical="center"/>
    </xf>
    <xf numFmtId="176" fontId="8" fillId="0" borderId="1" xfId="1" applyNumberFormat="1" applyFont="1" applyFill="1" applyBorder="1" applyAlignment="1">
      <alignment horizontal="right" vertical="center" wrapText="1"/>
    </xf>
    <xf numFmtId="176" fontId="8" fillId="0" borderId="1" xfId="0" applyNumberFormat="1" applyFont="1" applyFill="1" applyBorder="1" applyAlignment="1" applyProtection="1">
      <alignment horizontal="right" vertical="center"/>
      <protection locked="0"/>
    </xf>
    <xf numFmtId="183" fontId="17" fillId="0" borderId="1" xfId="0" applyNumberFormat="1" applyFont="1" applyFill="1" applyBorder="1" applyAlignment="1">
      <alignment horizontal="right" vertical="center"/>
    </xf>
    <xf numFmtId="176" fontId="8" fillId="0" borderId="1" xfId="5" applyNumberFormat="1" applyFont="1" applyFill="1" applyBorder="1" applyAlignment="1">
      <alignment horizontal="right" vertical="center" wrapText="1"/>
    </xf>
    <xf numFmtId="58" fontId="8" fillId="0" borderId="1" xfId="0" applyNumberFormat="1" applyFont="1" applyFill="1" applyBorder="1" applyAlignment="1">
      <alignment horizontal="right" vertical="center"/>
    </xf>
    <xf numFmtId="187" fontId="8" fillId="0" borderId="1" xfId="7" applyNumberFormat="1" applyFont="1" applyFill="1" applyBorder="1" applyAlignment="1" applyProtection="1">
      <alignment horizontal="center" vertical="center" shrinkToFit="1"/>
      <protection locked="0"/>
    </xf>
    <xf numFmtId="178" fontId="17" fillId="0" borderId="1" xfId="7" applyNumberFormat="1" applyFont="1" applyFill="1" applyBorder="1" applyAlignment="1" applyProtection="1">
      <alignment horizontal="center" vertical="center" wrapText="1"/>
      <protection locked="0"/>
    </xf>
    <xf numFmtId="0" fontId="17" fillId="0" borderId="0" xfId="0" applyFont="1" applyFill="1">
      <alignment vertical="center"/>
    </xf>
    <xf numFmtId="176" fontId="8" fillId="0" borderId="1" xfId="0" applyNumberFormat="1" applyFont="1" applyFill="1" applyBorder="1" applyAlignment="1">
      <alignment vertical="center" wrapText="1"/>
    </xf>
    <xf numFmtId="182" fontId="17"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85"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right" vertical="center" shrinkToFit="1"/>
    </xf>
    <xf numFmtId="0" fontId="5" fillId="0" borderId="0" xfId="0" applyFont="1" applyFill="1" applyBorder="1">
      <alignment vertical="center"/>
    </xf>
    <xf numFmtId="0" fontId="17" fillId="0" borderId="0" xfId="0" applyFont="1" applyFill="1" applyBorder="1">
      <alignment vertical="center"/>
    </xf>
    <xf numFmtId="177" fontId="8" fillId="0" borderId="1" xfId="1" applyNumberFormat="1" applyFont="1" applyFill="1" applyBorder="1" applyAlignment="1">
      <alignment horizontal="center" vertical="center" wrapText="1"/>
    </xf>
    <xf numFmtId="177" fontId="8" fillId="0" borderId="1" xfId="9" applyNumberFormat="1" applyFont="1" applyFill="1" applyBorder="1" applyAlignment="1">
      <alignment horizontal="center" vertical="center"/>
    </xf>
    <xf numFmtId="188" fontId="8" fillId="0" borderId="1" xfId="1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7" fontId="8" fillId="0" borderId="1" xfId="5" applyNumberFormat="1" applyFont="1" applyFill="1" applyBorder="1" applyAlignment="1">
      <alignment horizontal="center" vertical="center" wrapText="1"/>
    </xf>
    <xf numFmtId="176" fontId="8" fillId="0" borderId="1" xfId="6" applyNumberFormat="1" applyFont="1" applyFill="1" applyBorder="1" applyAlignment="1">
      <alignment horizontal="right" vertical="center" wrapText="1"/>
    </xf>
    <xf numFmtId="49" fontId="8" fillId="0" borderId="1" xfId="0" applyNumberFormat="1" applyFont="1" applyFill="1" applyBorder="1" applyAlignment="1">
      <alignment horizontal="right" vertical="center"/>
    </xf>
    <xf numFmtId="38" fontId="17" fillId="0" borderId="1" xfId="0" applyNumberFormat="1" applyFont="1" applyFill="1" applyBorder="1" applyAlignment="1">
      <alignment vertical="center"/>
    </xf>
    <xf numFmtId="0" fontId="8" fillId="0" borderId="1" xfId="0" applyFont="1" applyFill="1" applyBorder="1" applyAlignment="1">
      <alignment horizontal="center" vertical="center"/>
    </xf>
    <xf numFmtId="176" fontId="8" fillId="0" borderId="1" xfId="0" applyNumberFormat="1" applyFont="1" applyFill="1" applyBorder="1" applyAlignment="1" applyProtection="1">
      <alignment horizontal="right" vertical="center" wrapText="1"/>
      <protection locked="0"/>
    </xf>
    <xf numFmtId="180" fontId="8" fillId="0" borderId="1" xfId="0" applyNumberFormat="1" applyFont="1" applyFill="1" applyBorder="1" applyAlignment="1">
      <alignment horizontal="center" vertical="center"/>
    </xf>
    <xf numFmtId="38" fontId="17" fillId="0" borderId="1" xfId="1" applyFont="1" applyFill="1" applyBorder="1" applyAlignment="1" applyProtection="1">
      <alignment horizontal="right" vertical="center"/>
      <protection locked="0"/>
    </xf>
    <xf numFmtId="38" fontId="17" fillId="0" borderId="1" xfId="1" applyFont="1" applyFill="1" applyBorder="1" applyAlignment="1" applyProtection="1">
      <alignment vertical="center"/>
      <protection locked="0"/>
    </xf>
    <xf numFmtId="0" fontId="17" fillId="0" borderId="1" xfId="0" applyFont="1" applyFill="1" applyBorder="1" applyAlignment="1">
      <alignment horizontal="right" vertical="center"/>
    </xf>
    <xf numFmtId="184" fontId="17" fillId="0" borderId="1" xfId="0" applyNumberFormat="1" applyFont="1" applyFill="1" applyBorder="1" applyAlignment="1">
      <alignment horizontal="center" vertical="center" wrapText="1"/>
    </xf>
    <xf numFmtId="190" fontId="8" fillId="0" borderId="1" xfId="0" applyNumberFormat="1" applyFont="1" applyFill="1" applyBorder="1" applyAlignment="1">
      <alignment horizontal="right" vertical="center" wrapText="1"/>
    </xf>
    <xf numFmtId="178" fontId="17" fillId="0" borderId="1" xfId="0" applyNumberFormat="1" applyFont="1" applyFill="1" applyBorder="1" applyAlignment="1">
      <alignment horizontal="left" vertical="center" wrapText="1" indent="1"/>
    </xf>
    <xf numFmtId="183" fontId="17" fillId="0" borderId="1" xfId="0" applyNumberFormat="1" applyFont="1" applyFill="1" applyBorder="1">
      <alignment vertical="center"/>
    </xf>
    <xf numFmtId="14" fontId="8" fillId="0" borderId="1" xfId="7" quotePrefix="1" applyNumberFormat="1" applyFont="1" applyFill="1" applyBorder="1" applyAlignment="1" applyProtection="1">
      <alignment horizontal="right" vertical="center" wrapText="1"/>
      <protection locked="0"/>
    </xf>
    <xf numFmtId="3" fontId="17" fillId="0" borderId="1" xfId="1" applyNumberFormat="1" applyFont="1" applyFill="1" applyBorder="1" applyAlignment="1" applyProtection="1">
      <alignment horizontal="right" vertical="center"/>
      <protection locked="0"/>
    </xf>
    <xf numFmtId="187" fontId="8" fillId="0" borderId="1" xfId="7" applyNumberFormat="1" applyFont="1" applyFill="1" applyBorder="1" applyAlignment="1" applyProtection="1">
      <alignment horizontal="center" vertical="center" wrapText="1" shrinkToFit="1"/>
      <protection locked="0"/>
    </xf>
    <xf numFmtId="0" fontId="8" fillId="0" borderId="1" xfId="0" quotePrefix="1"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5" fillId="0" borderId="1" xfId="0" applyFont="1" applyFill="1" applyBorder="1" applyAlignment="1">
      <alignment horizontal="left" vertical="center" wrapText="1"/>
    </xf>
    <xf numFmtId="0" fontId="17" fillId="0" borderId="1" xfId="0" applyFont="1" applyFill="1" applyBorder="1" applyAlignment="1" applyProtection="1">
      <alignment horizontal="left" vertical="top" wrapText="1"/>
      <protection locked="0"/>
    </xf>
    <xf numFmtId="0" fontId="5" fillId="0" borderId="1" xfId="0" applyFont="1" applyFill="1" applyBorder="1" applyAlignment="1">
      <alignment vertical="top" wrapText="1"/>
    </xf>
    <xf numFmtId="0" fontId="8" fillId="0" borderId="1" xfId="0" applyFont="1" applyFill="1" applyBorder="1" applyAlignment="1">
      <alignment vertical="top" wrapText="1"/>
    </xf>
    <xf numFmtId="0" fontId="8" fillId="0" borderId="1" xfId="0" applyFont="1" applyFill="1" applyBorder="1" applyAlignment="1" applyProtection="1">
      <alignment horizontal="left" vertical="top" wrapText="1"/>
      <protection locked="0"/>
    </xf>
    <xf numFmtId="0" fontId="1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 xfId="5" applyFont="1" applyFill="1" applyBorder="1" applyAlignment="1">
      <alignment vertical="top" wrapText="1"/>
    </xf>
    <xf numFmtId="49" fontId="8" fillId="0" borderId="1" xfId="0" applyNumberFormat="1" applyFont="1" applyFill="1" applyBorder="1" applyAlignment="1">
      <alignment horizontal="left" vertical="top" wrapText="1"/>
    </xf>
    <xf numFmtId="0" fontId="17" fillId="0" borderId="1" xfId="6" applyFont="1" applyFill="1" applyBorder="1" applyAlignment="1">
      <alignment horizontal="left" vertical="top" wrapText="1"/>
    </xf>
    <xf numFmtId="0" fontId="17" fillId="0" borderId="1" xfId="0" applyFont="1" applyFill="1" applyBorder="1" applyAlignment="1">
      <alignment horizontal="left" vertical="top" wrapText="1" shrinkToFit="1"/>
    </xf>
    <xf numFmtId="0" fontId="17" fillId="0" borderId="1" xfId="5" applyFont="1" applyFill="1" applyBorder="1" applyAlignment="1">
      <alignment horizontal="left" vertical="top" wrapText="1"/>
    </xf>
    <xf numFmtId="0" fontId="17" fillId="0" borderId="1" xfId="0" applyFont="1" applyFill="1" applyBorder="1" applyAlignment="1">
      <alignment horizontal="left" vertical="top"/>
    </xf>
    <xf numFmtId="0" fontId="34" fillId="0" borderId="1" xfId="0" applyFont="1" applyFill="1" applyBorder="1" applyAlignment="1">
      <alignment vertical="top" wrapText="1"/>
    </xf>
    <xf numFmtId="0" fontId="5" fillId="0" borderId="1" xfId="6" applyFont="1" applyFill="1" applyBorder="1" applyAlignment="1">
      <alignment horizontal="left" vertical="top" wrapText="1"/>
    </xf>
    <xf numFmtId="0" fontId="5" fillId="0" borderId="1" xfId="0" applyFont="1" applyFill="1" applyBorder="1" applyAlignment="1" applyProtection="1">
      <alignment vertical="top" wrapText="1"/>
      <protection locked="0"/>
    </xf>
    <xf numFmtId="182" fontId="5" fillId="0" borderId="1" xfId="0" applyNumberFormat="1" applyFont="1" applyFill="1" applyBorder="1" applyAlignment="1">
      <alignment vertical="top" wrapText="1"/>
    </xf>
    <xf numFmtId="0" fontId="5" fillId="0" borderId="1" xfId="0" applyFont="1" applyFill="1" applyBorder="1" applyAlignment="1">
      <alignment vertical="top" wrapText="1" shrinkToFit="1"/>
    </xf>
    <xf numFmtId="0" fontId="5" fillId="0" borderId="1" xfId="5" applyFont="1" applyFill="1" applyBorder="1" applyAlignment="1">
      <alignment vertical="top" wrapText="1"/>
    </xf>
    <xf numFmtId="0" fontId="5" fillId="0" borderId="1" xfId="0" applyFont="1" applyFill="1" applyBorder="1" applyAlignment="1" applyProtection="1">
      <alignment horizontal="left" vertical="top" wrapText="1"/>
      <protection locked="0"/>
    </xf>
    <xf numFmtId="38" fontId="5" fillId="0" borderId="1" xfId="1" applyFont="1" applyFill="1" applyBorder="1" applyAlignment="1">
      <alignment vertical="top" wrapText="1"/>
    </xf>
    <xf numFmtId="49" fontId="5" fillId="0" borderId="1" xfId="0" applyNumberFormat="1" applyFont="1" applyFill="1" applyBorder="1" applyAlignment="1">
      <alignment horizontal="left" vertical="top" wrapText="1"/>
    </xf>
    <xf numFmtId="182"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191" fontId="5" fillId="0" borderId="1" xfId="0" applyNumberFormat="1" applyFont="1" applyFill="1" applyBorder="1" applyAlignment="1">
      <alignment vertical="top" wrapText="1"/>
    </xf>
    <xf numFmtId="0" fontId="5" fillId="0" borderId="1" xfId="0" applyFont="1" applyFill="1" applyBorder="1" applyAlignment="1">
      <alignment horizontal="justify" vertical="top" wrapText="1"/>
    </xf>
    <xf numFmtId="14" fontId="5" fillId="0" borderId="1" xfId="0" applyNumberFormat="1" applyFont="1" applyFill="1" applyBorder="1" applyAlignment="1">
      <alignment vertical="top" wrapText="1"/>
    </xf>
    <xf numFmtId="0" fontId="17"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5" applyFont="1" applyFill="1" applyBorder="1" applyAlignment="1">
      <alignment horizontal="center" vertical="center" wrapText="1"/>
    </xf>
    <xf numFmtId="0" fontId="8" fillId="0" borderId="0" xfId="0" applyFont="1" applyFill="1" applyBorder="1" applyAlignment="1">
      <alignment horizontal="center" vertical="center"/>
    </xf>
    <xf numFmtId="0" fontId="34" fillId="0" borderId="0" xfId="0" applyFont="1" applyFill="1" applyBorder="1" applyAlignment="1">
      <alignment vertical="center" wrapText="1"/>
    </xf>
    <xf numFmtId="3" fontId="17" fillId="0" borderId="0" xfId="5"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5" fillId="0" borderId="0" xfId="0" applyFont="1" applyFill="1" applyBorder="1" applyAlignment="1" applyProtection="1">
      <alignment horizontal="center" vertical="center" wrapText="1"/>
      <protection locked="0"/>
    </xf>
    <xf numFmtId="0" fontId="5" fillId="0" borderId="1" xfId="11" applyFont="1" applyFill="1" applyBorder="1" applyAlignment="1">
      <alignment vertical="top" wrapText="1"/>
    </xf>
    <xf numFmtId="183" fontId="17" fillId="0" borderId="1" xfId="1" applyNumberFormat="1" applyFont="1" applyFill="1" applyBorder="1" applyAlignment="1">
      <alignment horizontal="right" vertical="center" wrapText="1"/>
    </xf>
    <xf numFmtId="183" fontId="17" fillId="0" borderId="1" xfId="1" applyNumberFormat="1" applyFont="1" applyFill="1" applyBorder="1" applyAlignment="1">
      <alignment vertical="center"/>
    </xf>
    <xf numFmtId="178" fontId="17" fillId="0" borderId="1" xfId="1" applyNumberFormat="1" applyFont="1" applyFill="1" applyBorder="1" applyAlignment="1">
      <alignment horizontal="center" vertical="center" wrapText="1"/>
    </xf>
    <xf numFmtId="0" fontId="35" fillId="0" borderId="1" xfId="0" applyFont="1" applyFill="1" applyBorder="1" applyAlignment="1">
      <alignment vertical="center" wrapText="1"/>
    </xf>
    <xf numFmtId="0" fontId="35" fillId="0" borderId="1" xfId="0" applyFont="1" applyFill="1" applyBorder="1" applyAlignment="1">
      <alignment vertical="top" wrapText="1"/>
    </xf>
    <xf numFmtId="179" fontId="8" fillId="0" borderId="1" xfId="0" applyNumberFormat="1" applyFont="1" applyFill="1" applyBorder="1" applyAlignment="1" applyProtection="1">
      <alignment vertical="top" wrapText="1"/>
      <protection locked="0"/>
    </xf>
    <xf numFmtId="0" fontId="8" fillId="0" borderId="0" xfId="0" applyFont="1" applyFill="1">
      <alignment vertical="center"/>
    </xf>
    <xf numFmtId="0" fontId="8" fillId="0" borderId="1" xfId="0" applyNumberFormat="1" applyFont="1" applyFill="1" applyBorder="1" applyAlignment="1">
      <alignment vertical="top" wrapText="1"/>
    </xf>
    <xf numFmtId="183" fontId="8" fillId="0" borderId="1" xfId="0" applyNumberFormat="1" applyFont="1" applyFill="1" applyBorder="1" applyAlignment="1">
      <alignment vertical="top" wrapText="1"/>
    </xf>
    <xf numFmtId="0" fontId="8" fillId="0" borderId="1" xfId="0" applyFont="1" applyFill="1" applyBorder="1" applyAlignment="1">
      <alignment vertical="top" wrapText="1" shrinkToFit="1"/>
    </xf>
    <xf numFmtId="0" fontId="8" fillId="0" borderId="1" xfId="6" applyFont="1" applyFill="1" applyBorder="1" applyAlignment="1">
      <alignment vertical="top" wrapText="1"/>
    </xf>
    <xf numFmtId="181" fontId="8" fillId="0" borderId="1" xfId="1" applyNumberFormat="1" applyFont="1" applyFill="1" applyBorder="1" applyAlignment="1">
      <alignment horizontal="left" vertical="top" wrapText="1"/>
    </xf>
    <xf numFmtId="0" fontId="8" fillId="0" borderId="1" xfId="0" applyFont="1" applyFill="1" applyBorder="1" applyAlignment="1">
      <alignment horizontal="justify" vertical="top" wrapText="1"/>
    </xf>
    <xf numFmtId="0" fontId="8" fillId="0" borderId="0" xfId="0" applyFont="1" applyFill="1" applyBorder="1">
      <alignment vertical="center"/>
    </xf>
    <xf numFmtId="0" fontId="5" fillId="0" borderId="1" xfId="0" applyFont="1" applyFill="1" applyBorder="1" applyAlignment="1">
      <alignment horizontal="center" vertical="center"/>
    </xf>
    <xf numFmtId="0" fontId="14"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cellXfs>
  <cellStyles count="12">
    <cellStyle name="パーセント" xfId="2" builtinId="5"/>
    <cellStyle name="パーセント 3" xfId="4" xr:uid="{00000000-0005-0000-0000-000001000000}"/>
    <cellStyle name="桁区切り" xfId="1" builtinId="6"/>
    <cellStyle name="桁区切り 2" xfId="8" xr:uid="{00000000-0005-0000-0000-000003000000}"/>
    <cellStyle name="桁区切り 4" xfId="3" xr:uid="{00000000-0005-0000-0000-000004000000}"/>
    <cellStyle name="標準" xfId="0" builtinId="0"/>
    <cellStyle name="標準 2" xfId="5" xr:uid="{00000000-0005-0000-0000-000006000000}"/>
    <cellStyle name="標準 3" xfId="9" xr:uid="{00000000-0005-0000-0000-000007000000}"/>
    <cellStyle name="標準_１６７調査票４案件best100（再検討）0914提出用" xfId="6" xr:uid="{00000000-0005-0000-0000-000008000000}"/>
    <cellStyle name="標準_Sheet1" xfId="10" xr:uid="{00000000-0005-0000-0000-000009000000}"/>
    <cellStyle name="標準_Sheet1_1" xfId="11" xr:uid="{00000000-0005-0000-0000-00000A000000}"/>
    <cellStyle name="標準_平成１９年度予算執行計画【第３四半期】（○○局）" xfId="7" xr:uid="{00000000-0005-0000-0000-00000B000000}"/>
  </cellStyles>
  <dxfs count="18">
    <dxf>
      <fill>
        <patternFill>
          <bgColor theme="1" tint="0.34998626667073579"/>
        </patternFill>
      </fill>
    </dxf>
    <dxf>
      <fill>
        <patternFill patternType="solid">
          <bgColor theme="1" tint="0.249977111117893"/>
        </patternFill>
      </fill>
    </dxf>
    <dxf>
      <fill>
        <patternFill patternType="solid">
          <bgColor theme="1" tint="0.249977111117893"/>
        </patternFill>
      </fill>
    </dxf>
    <dxf>
      <fill>
        <patternFill>
          <bgColor theme="1" tint="0.34998626667073579"/>
        </patternFill>
      </fill>
    </dxf>
    <dxf>
      <fill>
        <patternFill patternType="solid">
          <bgColor theme="1" tint="0.249977111117893"/>
        </patternFill>
      </fill>
    </dxf>
    <dxf>
      <fill>
        <patternFill patternType="solid">
          <bgColor theme="1" tint="0.249977111117893"/>
        </patternFill>
      </fill>
    </dxf>
    <dxf>
      <fill>
        <patternFill patternType="solid">
          <bgColor theme="1" tint="0.249977111117893"/>
        </patternFill>
      </fill>
    </dxf>
    <dxf>
      <fill>
        <patternFill>
          <bgColor theme="1" tint="0.34998626667073579"/>
        </patternFill>
      </fill>
    </dxf>
    <dxf>
      <fill>
        <patternFill patternType="solid">
          <bgColor theme="1" tint="0.249977111117893"/>
        </patternFill>
      </fill>
    </dxf>
    <dxf>
      <fill>
        <patternFill>
          <bgColor theme="1" tint="0.34998626667073579"/>
        </patternFill>
      </fill>
    </dxf>
    <dxf>
      <fill>
        <patternFill patternType="solid">
          <bgColor theme="1" tint="0.249977111117893"/>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849;&#29992;&#12501;&#12457;&#12523;&#12480;\&#20250;&#35336;&#25285;&#24403;\&#32207;&#21209;&#35506;&#20250;&#35336;&#25285;&#24403;\&#22865;&#32004;&#20418;\&#22865;&#32004;&#20418;\&#21332;&#35696;&#12539;&#30330;&#27880;\2208%20&#65288;&#20316;&#26989;&#20381;&#38972;&#65289;FW%20%20&#12304;&#20316;&#26989;&#20381;&#38972;&#12539;&#35201;&#36820;&#20449;&#12305;&#20844;&#30410;&#27861;&#20154;&#12395;&#23550;&#12377;&#12427;&#25903;&#20986;&#65288;&#20196;&#21644;&#65299;&#24180;&#24230;&#65289;&#12395;&#20418;&#12427;&#20844;&#34920;&#12539;&#28857;&#26908;&#12395;&#12388;&#12356;&#12390;&#65288;&#20381;&#38972;&#65289;\01%20&#20316;&#26989;\&#9733;&#21442;&#32771;\&#9734;&#27096;&#24335;2&#65288;R03%20&#38543;&#228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4"/>
      <sheetName val="リス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15"/>
  <sheetViews>
    <sheetView tabSelected="1" view="pageLayout" zoomScaleNormal="100" zoomScaleSheetLayoutView="80" workbookViewId="0">
      <selection activeCell="A3" sqref="A3:A4"/>
    </sheetView>
  </sheetViews>
  <sheetFormatPr defaultColWidth="9" defaultRowHeight="13.2"/>
  <cols>
    <col min="1" max="1" width="15.6640625" style="76" customWidth="1"/>
    <col min="2" max="2" width="31.109375" style="76" customWidth="1"/>
    <col min="3" max="3" width="26.33203125" style="76" customWidth="1"/>
    <col min="4" max="4" width="16.21875" style="76" customWidth="1"/>
    <col min="5" max="5" width="18.33203125" style="76" customWidth="1"/>
    <col min="6" max="6" width="15.44140625" style="76" customWidth="1"/>
    <col min="7" max="7" width="63.33203125" style="151" customWidth="1"/>
    <col min="8" max="9" width="14" style="76" customWidth="1"/>
    <col min="10" max="10" width="8.33203125" style="108" customWidth="1"/>
    <col min="11" max="11" width="8.44140625" style="76" customWidth="1"/>
    <col min="12" max="12" width="9.77734375" style="108" customWidth="1"/>
    <col min="13" max="13" width="9.21875" style="76" customWidth="1"/>
    <col min="14" max="14" width="9.77734375" style="76" customWidth="1"/>
    <col min="15" max="15" width="16.33203125" style="76" customWidth="1"/>
    <col min="16" max="16" width="45.33203125" style="151" customWidth="1"/>
    <col min="17" max="17" width="9" style="76"/>
    <col min="18" max="18" width="11.88671875" style="84" customWidth="1"/>
    <col min="19" max="19" width="30.33203125" style="84" customWidth="1"/>
    <col min="20" max="16384" width="9" style="76"/>
  </cols>
  <sheetData>
    <row r="1" spans="1:19" ht="12" customHeight="1">
      <c r="A1" s="160" t="s">
        <v>12</v>
      </c>
      <c r="B1" s="160"/>
      <c r="C1" s="160"/>
      <c r="D1" s="160"/>
      <c r="E1" s="160"/>
      <c r="F1" s="160"/>
      <c r="G1" s="160"/>
      <c r="H1" s="160"/>
      <c r="I1" s="160"/>
      <c r="J1" s="160"/>
      <c r="K1" s="160"/>
      <c r="L1" s="160"/>
      <c r="M1" s="160"/>
      <c r="N1" s="160"/>
      <c r="O1" s="160"/>
      <c r="P1" s="160"/>
      <c r="Q1" s="160"/>
    </row>
    <row r="3" spans="1:19" ht="35.25" customHeight="1">
      <c r="A3" s="159" t="s">
        <v>23</v>
      </c>
      <c r="B3" s="163" t="s">
        <v>7</v>
      </c>
      <c r="C3" s="163" t="s">
        <v>0</v>
      </c>
      <c r="D3" s="163" t="s">
        <v>1</v>
      </c>
      <c r="E3" s="163" t="s">
        <v>19</v>
      </c>
      <c r="F3" s="163" t="s">
        <v>22</v>
      </c>
      <c r="G3" s="164" t="s">
        <v>9</v>
      </c>
      <c r="H3" s="163" t="s">
        <v>2</v>
      </c>
      <c r="I3" s="163" t="s">
        <v>3</v>
      </c>
      <c r="J3" s="163" t="s">
        <v>4</v>
      </c>
      <c r="K3" s="163" t="s">
        <v>8</v>
      </c>
      <c r="L3" s="163" t="s">
        <v>10</v>
      </c>
      <c r="M3" s="163"/>
      <c r="N3" s="163"/>
      <c r="O3" s="163" t="s">
        <v>5</v>
      </c>
      <c r="P3" s="163" t="s">
        <v>18</v>
      </c>
      <c r="Q3" s="163"/>
      <c r="R3" s="161"/>
    </row>
    <row r="4" spans="1:19" ht="32.4">
      <c r="A4" s="159"/>
      <c r="B4" s="163"/>
      <c r="C4" s="163"/>
      <c r="D4" s="163"/>
      <c r="E4" s="163"/>
      <c r="F4" s="163"/>
      <c r="G4" s="164"/>
      <c r="H4" s="163"/>
      <c r="I4" s="163"/>
      <c r="J4" s="163"/>
      <c r="K4" s="163"/>
      <c r="L4" s="109" t="s">
        <v>6</v>
      </c>
      <c r="M4" s="59" t="s">
        <v>20</v>
      </c>
      <c r="N4" s="59" t="s">
        <v>11</v>
      </c>
      <c r="O4" s="163"/>
      <c r="P4" s="148"/>
      <c r="Q4" s="59" t="s">
        <v>13</v>
      </c>
      <c r="R4" s="162"/>
    </row>
    <row r="5" spans="1:19" ht="43.2">
      <c r="A5" s="19" t="s">
        <v>41</v>
      </c>
      <c r="B5" s="118" t="s">
        <v>101</v>
      </c>
      <c r="C5" s="123" t="s">
        <v>102</v>
      </c>
      <c r="D5" s="90">
        <v>44287</v>
      </c>
      <c r="E5" s="129" t="s">
        <v>103</v>
      </c>
      <c r="F5" s="85">
        <v>8010005018566</v>
      </c>
      <c r="G5" s="155" t="s">
        <v>104</v>
      </c>
      <c r="H5" s="36" t="s">
        <v>42</v>
      </c>
      <c r="I5" s="36">
        <v>11591822</v>
      </c>
      <c r="J5" s="37" t="s">
        <v>43</v>
      </c>
      <c r="K5" s="38" t="s">
        <v>43</v>
      </c>
      <c r="L5" s="19" t="s">
        <v>14</v>
      </c>
      <c r="M5" s="19" t="s">
        <v>21</v>
      </c>
      <c r="N5" s="19">
        <v>1</v>
      </c>
      <c r="O5" s="39" t="s">
        <v>105</v>
      </c>
      <c r="P5" s="149" t="s">
        <v>106</v>
      </c>
      <c r="Q5" s="19" t="s">
        <v>16</v>
      </c>
      <c r="R5" s="139"/>
    </row>
    <row r="6" spans="1:19" ht="80.25" customHeight="1">
      <c r="A6" s="19" t="s">
        <v>26</v>
      </c>
      <c r="B6" s="114" t="s">
        <v>107</v>
      </c>
      <c r="C6" s="111" t="s">
        <v>108</v>
      </c>
      <c r="D6" s="68">
        <v>44309</v>
      </c>
      <c r="E6" s="111" t="s">
        <v>109</v>
      </c>
      <c r="F6" s="86">
        <v>2010005019116</v>
      </c>
      <c r="G6" s="112" t="s">
        <v>110</v>
      </c>
      <c r="H6" s="49" t="s">
        <v>100</v>
      </c>
      <c r="I6" s="40">
        <v>38365316</v>
      </c>
      <c r="J6" s="44" t="s">
        <v>100</v>
      </c>
      <c r="K6" s="19" t="s">
        <v>100</v>
      </c>
      <c r="L6" s="19" t="s">
        <v>14</v>
      </c>
      <c r="M6" s="19" t="s">
        <v>21</v>
      </c>
      <c r="N6" s="19">
        <v>2</v>
      </c>
      <c r="O6" s="19"/>
      <c r="P6" s="149" t="s">
        <v>111</v>
      </c>
      <c r="Q6" s="19" t="s">
        <v>16</v>
      </c>
      <c r="R6" s="139"/>
    </row>
    <row r="7" spans="1:19" ht="120">
      <c r="A7" s="3" t="s">
        <v>44</v>
      </c>
      <c r="B7" s="114" t="s">
        <v>112</v>
      </c>
      <c r="C7" s="124" t="s">
        <v>113</v>
      </c>
      <c r="D7" s="94">
        <v>44287</v>
      </c>
      <c r="E7" s="124" t="s">
        <v>762</v>
      </c>
      <c r="F7" s="95">
        <v>2010005004175</v>
      </c>
      <c r="G7" s="112" t="s">
        <v>114</v>
      </c>
      <c r="H7" s="96">
        <v>12738999</v>
      </c>
      <c r="I7" s="97">
        <v>12738999</v>
      </c>
      <c r="J7" s="60">
        <v>1</v>
      </c>
      <c r="K7" s="19" t="s">
        <v>43</v>
      </c>
      <c r="L7" s="19" t="s">
        <v>14</v>
      </c>
      <c r="M7" s="19" t="s">
        <v>21</v>
      </c>
      <c r="N7" s="19">
        <v>1</v>
      </c>
      <c r="O7" s="19"/>
      <c r="P7" s="152" t="s">
        <v>115</v>
      </c>
      <c r="Q7" s="19" t="s">
        <v>35</v>
      </c>
      <c r="R7" s="139"/>
    </row>
    <row r="8" spans="1:19" ht="54">
      <c r="A8" s="19" t="s">
        <v>116</v>
      </c>
      <c r="B8" s="114" t="s">
        <v>117</v>
      </c>
      <c r="C8" s="111" t="s">
        <v>118</v>
      </c>
      <c r="D8" s="91" t="s">
        <v>760</v>
      </c>
      <c r="E8" s="111" t="s">
        <v>119</v>
      </c>
      <c r="F8" s="87">
        <v>2010005018547</v>
      </c>
      <c r="G8" s="112" t="s">
        <v>815</v>
      </c>
      <c r="H8" s="98" t="s">
        <v>100</v>
      </c>
      <c r="I8" s="18">
        <v>29474461</v>
      </c>
      <c r="J8" s="19" t="s">
        <v>100</v>
      </c>
      <c r="K8" s="19">
        <v>1</v>
      </c>
      <c r="L8" s="19" t="s">
        <v>120</v>
      </c>
      <c r="M8" s="19" t="s">
        <v>21</v>
      </c>
      <c r="N8" s="19">
        <v>1</v>
      </c>
      <c r="O8" s="2"/>
      <c r="P8" s="149" t="s">
        <v>121</v>
      </c>
      <c r="Q8" s="19" t="s">
        <v>16</v>
      </c>
      <c r="R8" s="107"/>
      <c r="S8" s="84" t="s">
        <v>122</v>
      </c>
    </row>
    <row r="9" spans="1:19" ht="84">
      <c r="A9" s="19" t="s">
        <v>45</v>
      </c>
      <c r="B9" s="114" t="s">
        <v>123</v>
      </c>
      <c r="C9" s="111" t="s">
        <v>124</v>
      </c>
      <c r="D9" s="67">
        <v>44299</v>
      </c>
      <c r="E9" s="130" t="s">
        <v>125</v>
      </c>
      <c r="F9" s="66">
        <v>3011005000122</v>
      </c>
      <c r="G9" s="156" t="s">
        <v>126</v>
      </c>
      <c r="H9" s="11" t="s">
        <v>43</v>
      </c>
      <c r="I9" s="41">
        <v>15378601</v>
      </c>
      <c r="J9" s="12" t="str">
        <f>IF(I9="","",IFERROR(ROUND(I9/H9,2),"-"))</f>
        <v>-</v>
      </c>
      <c r="K9" s="33" t="s">
        <v>822</v>
      </c>
      <c r="L9" s="19" t="s">
        <v>15</v>
      </c>
      <c r="M9" s="19" t="s">
        <v>761</v>
      </c>
      <c r="N9" s="19">
        <v>1</v>
      </c>
      <c r="O9" s="2"/>
      <c r="P9" s="117" t="s">
        <v>127</v>
      </c>
      <c r="Q9" s="19" t="s">
        <v>16</v>
      </c>
      <c r="R9" s="107"/>
    </row>
    <row r="10" spans="1:19" ht="72">
      <c r="A10" s="19" t="s">
        <v>45</v>
      </c>
      <c r="B10" s="114" t="s">
        <v>128</v>
      </c>
      <c r="C10" s="111" t="s">
        <v>46</v>
      </c>
      <c r="D10" s="67">
        <v>44543</v>
      </c>
      <c r="E10" s="130" t="s">
        <v>129</v>
      </c>
      <c r="F10" s="65">
        <v>6013205001715</v>
      </c>
      <c r="G10" s="156" t="s">
        <v>130</v>
      </c>
      <c r="H10" s="11" t="s">
        <v>43</v>
      </c>
      <c r="I10" s="13">
        <v>12102687</v>
      </c>
      <c r="J10" s="12" t="str">
        <f t="shared" ref="J10" si="0">IF(I10="","",IFERROR(ROUND(I10/H10,2),"-"))</f>
        <v>-</v>
      </c>
      <c r="K10" s="33" t="s">
        <v>822</v>
      </c>
      <c r="L10" s="19" t="s">
        <v>15</v>
      </c>
      <c r="M10" s="19" t="s">
        <v>761</v>
      </c>
      <c r="N10" s="19">
        <v>1</v>
      </c>
      <c r="O10" s="2"/>
      <c r="P10" s="117" t="s">
        <v>131</v>
      </c>
      <c r="Q10" s="19" t="s">
        <v>17</v>
      </c>
      <c r="R10" s="107"/>
    </row>
    <row r="11" spans="1:19" ht="163.19999999999999">
      <c r="A11" s="3" t="s">
        <v>132</v>
      </c>
      <c r="B11" s="114" t="s">
        <v>133</v>
      </c>
      <c r="C11" s="144" t="s">
        <v>134</v>
      </c>
      <c r="D11" s="68">
        <v>44287</v>
      </c>
      <c r="E11" s="111" t="s">
        <v>135</v>
      </c>
      <c r="F11" s="66">
        <v>3012405002559</v>
      </c>
      <c r="G11" s="112" t="s">
        <v>136</v>
      </c>
      <c r="H11" s="145">
        <v>22000000</v>
      </c>
      <c r="I11" s="146">
        <v>22000000</v>
      </c>
      <c r="J11" s="147">
        <v>1</v>
      </c>
      <c r="K11" s="3" t="s">
        <v>27</v>
      </c>
      <c r="L11" s="3" t="s">
        <v>14</v>
      </c>
      <c r="M11" s="3" t="s">
        <v>21</v>
      </c>
      <c r="N11" s="3">
        <v>1</v>
      </c>
      <c r="O11" s="1"/>
      <c r="P11" s="149" t="s">
        <v>137</v>
      </c>
      <c r="Q11" s="19" t="s">
        <v>16</v>
      </c>
      <c r="R11" s="107"/>
      <c r="S11" s="140" t="s">
        <v>138</v>
      </c>
    </row>
    <row r="12" spans="1:19" ht="43.2">
      <c r="A12" s="19" t="s">
        <v>825</v>
      </c>
      <c r="B12" s="114" t="s">
        <v>826</v>
      </c>
      <c r="C12" s="111" t="s">
        <v>824</v>
      </c>
      <c r="D12" s="77">
        <v>44300</v>
      </c>
      <c r="E12" s="111" t="s">
        <v>827</v>
      </c>
      <c r="F12" s="80" t="s">
        <v>828</v>
      </c>
      <c r="G12" s="112" t="s">
        <v>829</v>
      </c>
      <c r="H12" s="99" t="s">
        <v>100</v>
      </c>
      <c r="I12" s="99">
        <v>14998197</v>
      </c>
      <c r="J12" s="3" t="s">
        <v>100</v>
      </c>
      <c r="K12" s="3">
        <v>3</v>
      </c>
      <c r="L12" s="3" t="s">
        <v>830</v>
      </c>
      <c r="M12" s="3" t="s">
        <v>831</v>
      </c>
      <c r="N12" s="3">
        <v>3</v>
      </c>
      <c r="O12" s="3" t="s">
        <v>832</v>
      </c>
      <c r="P12" s="149" t="s">
        <v>833</v>
      </c>
      <c r="Q12" s="1" t="s">
        <v>35</v>
      </c>
      <c r="R12" s="137"/>
      <c r="S12" s="140"/>
    </row>
    <row r="13" spans="1:19" ht="43.2">
      <c r="A13" s="19" t="s">
        <v>825</v>
      </c>
      <c r="B13" s="114" t="s">
        <v>834</v>
      </c>
      <c r="C13" s="111" t="s">
        <v>824</v>
      </c>
      <c r="D13" s="77">
        <v>44287</v>
      </c>
      <c r="E13" s="111" t="s">
        <v>835</v>
      </c>
      <c r="F13" s="80" t="s">
        <v>836</v>
      </c>
      <c r="G13" s="112" t="s">
        <v>837</v>
      </c>
      <c r="H13" s="99">
        <v>389632000</v>
      </c>
      <c r="I13" s="99">
        <v>389632000</v>
      </c>
      <c r="J13" s="34">
        <v>1</v>
      </c>
      <c r="K13" s="3" t="s">
        <v>867</v>
      </c>
      <c r="L13" s="3" t="s">
        <v>830</v>
      </c>
      <c r="M13" s="3" t="s">
        <v>831</v>
      </c>
      <c r="N13" s="3">
        <v>1</v>
      </c>
      <c r="O13" s="3" t="s">
        <v>100</v>
      </c>
      <c r="P13" s="149" t="s">
        <v>838</v>
      </c>
      <c r="Q13" s="1" t="s">
        <v>35</v>
      </c>
      <c r="R13" s="137"/>
      <c r="S13" s="140"/>
    </row>
    <row r="14" spans="1:19" ht="43.2">
      <c r="A14" s="19" t="s">
        <v>825</v>
      </c>
      <c r="B14" s="114" t="s">
        <v>839</v>
      </c>
      <c r="C14" s="111" t="s">
        <v>824</v>
      </c>
      <c r="D14" s="77">
        <v>44287</v>
      </c>
      <c r="E14" s="111" t="s">
        <v>835</v>
      </c>
      <c r="F14" s="80" t="s">
        <v>836</v>
      </c>
      <c r="G14" s="112" t="s">
        <v>837</v>
      </c>
      <c r="H14" s="99">
        <v>237070000</v>
      </c>
      <c r="I14" s="99">
        <v>237070000</v>
      </c>
      <c r="J14" s="34">
        <v>1</v>
      </c>
      <c r="K14" s="3" t="s">
        <v>867</v>
      </c>
      <c r="L14" s="3" t="s">
        <v>830</v>
      </c>
      <c r="M14" s="3" t="s">
        <v>831</v>
      </c>
      <c r="N14" s="3">
        <v>1</v>
      </c>
      <c r="O14" s="3" t="s">
        <v>100</v>
      </c>
      <c r="P14" s="149" t="s">
        <v>838</v>
      </c>
      <c r="Q14" s="1" t="s">
        <v>35</v>
      </c>
      <c r="R14" s="137"/>
      <c r="S14" s="140"/>
    </row>
    <row r="15" spans="1:19" ht="43.2">
      <c r="A15" s="19" t="s">
        <v>825</v>
      </c>
      <c r="B15" s="114" t="s">
        <v>840</v>
      </c>
      <c r="C15" s="111" t="s">
        <v>824</v>
      </c>
      <c r="D15" s="77">
        <v>44287</v>
      </c>
      <c r="E15" s="111" t="s">
        <v>841</v>
      </c>
      <c r="F15" s="80" t="s">
        <v>842</v>
      </c>
      <c r="G15" s="112" t="s">
        <v>837</v>
      </c>
      <c r="H15" s="99">
        <v>12579000</v>
      </c>
      <c r="I15" s="99">
        <v>12578421</v>
      </c>
      <c r="J15" s="34">
        <v>0.999</v>
      </c>
      <c r="K15" s="3" t="s">
        <v>867</v>
      </c>
      <c r="L15" s="3" t="s">
        <v>47</v>
      </c>
      <c r="M15" s="3" t="s">
        <v>843</v>
      </c>
      <c r="N15" s="3">
        <v>1</v>
      </c>
      <c r="O15" s="3" t="s">
        <v>100</v>
      </c>
      <c r="P15" s="149" t="s">
        <v>844</v>
      </c>
      <c r="Q15" s="1" t="s">
        <v>35</v>
      </c>
      <c r="R15" s="137"/>
      <c r="S15" s="140"/>
    </row>
    <row r="16" spans="1:19" ht="43.2">
      <c r="A16" s="19" t="s">
        <v>825</v>
      </c>
      <c r="B16" s="114" t="s">
        <v>845</v>
      </c>
      <c r="C16" s="111" t="s">
        <v>846</v>
      </c>
      <c r="D16" s="77">
        <v>44306</v>
      </c>
      <c r="E16" s="111" t="s">
        <v>847</v>
      </c>
      <c r="F16" s="88" t="s">
        <v>848</v>
      </c>
      <c r="G16" s="112" t="s">
        <v>849</v>
      </c>
      <c r="H16" s="99">
        <v>47189742</v>
      </c>
      <c r="I16" s="99">
        <v>47189742</v>
      </c>
      <c r="J16" s="34">
        <v>1</v>
      </c>
      <c r="K16" s="3" t="s">
        <v>867</v>
      </c>
      <c r="L16" s="3" t="s">
        <v>47</v>
      </c>
      <c r="M16" s="3" t="s">
        <v>381</v>
      </c>
      <c r="N16" s="3">
        <v>1</v>
      </c>
      <c r="O16" s="3" t="s">
        <v>100</v>
      </c>
      <c r="P16" s="149" t="s">
        <v>850</v>
      </c>
      <c r="Q16" s="1" t="s">
        <v>35</v>
      </c>
      <c r="R16" s="137"/>
      <c r="S16" s="140"/>
    </row>
    <row r="17" spans="1:19" ht="60">
      <c r="A17" s="19" t="s">
        <v>825</v>
      </c>
      <c r="B17" s="114" t="s">
        <v>851</v>
      </c>
      <c r="C17" s="111" t="s">
        <v>824</v>
      </c>
      <c r="D17" s="77">
        <v>44287</v>
      </c>
      <c r="E17" s="111" t="s">
        <v>852</v>
      </c>
      <c r="F17" s="80" t="s">
        <v>853</v>
      </c>
      <c r="G17" s="112" t="s">
        <v>829</v>
      </c>
      <c r="H17" s="99">
        <v>13344000</v>
      </c>
      <c r="I17" s="99">
        <v>13339782</v>
      </c>
      <c r="J17" s="34">
        <v>0.999</v>
      </c>
      <c r="K17" s="3">
        <v>3</v>
      </c>
      <c r="L17" s="3" t="s">
        <v>854</v>
      </c>
      <c r="M17" s="3" t="s">
        <v>843</v>
      </c>
      <c r="N17" s="3">
        <v>1</v>
      </c>
      <c r="O17" s="3" t="s">
        <v>100</v>
      </c>
      <c r="P17" s="149" t="s">
        <v>855</v>
      </c>
      <c r="Q17" s="1" t="s">
        <v>35</v>
      </c>
      <c r="R17" s="137"/>
      <c r="S17" s="140"/>
    </row>
    <row r="18" spans="1:19" ht="43.2">
      <c r="A18" s="19" t="s">
        <v>825</v>
      </c>
      <c r="B18" s="114" t="s">
        <v>856</v>
      </c>
      <c r="C18" s="111" t="s">
        <v>824</v>
      </c>
      <c r="D18" s="77">
        <v>44287</v>
      </c>
      <c r="E18" s="111" t="s">
        <v>857</v>
      </c>
      <c r="F18" s="80" t="s">
        <v>858</v>
      </c>
      <c r="G18" s="112" t="s">
        <v>837</v>
      </c>
      <c r="H18" s="99">
        <v>22112000</v>
      </c>
      <c r="I18" s="99">
        <v>22111825</v>
      </c>
      <c r="J18" s="34">
        <v>0.999</v>
      </c>
      <c r="K18" s="3" t="s">
        <v>867</v>
      </c>
      <c r="L18" s="3" t="s">
        <v>859</v>
      </c>
      <c r="M18" s="3" t="s">
        <v>843</v>
      </c>
      <c r="N18" s="3">
        <v>1</v>
      </c>
      <c r="O18" s="3" t="s">
        <v>100</v>
      </c>
      <c r="P18" s="149" t="s">
        <v>860</v>
      </c>
      <c r="Q18" s="1" t="s">
        <v>35</v>
      </c>
      <c r="R18" s="137"/>
      <c r="S18" s="140"/>
    </row>
    <row r="19" spans="1:19" ht="43.2">
      <c r="A19" s="19" t="s">
        <v>825</v>
      </c>
      <c r="B19" s="114" t="s">
        <v>861</v>
      </c>
      <c r="C19" s="111" t="s">
        <v>862</v>
      </c>
      <c r="D19" s="77">
        <v>43556</v>
      </c>
      <c r="E19" s="111" t="s">
        <v>863</v>
      </c>
      <c r="F19" s="88" t="s">
        <v>864</v>
      </c>
      <c r="G19" s="112" t="s">
        <v>865</v>
      </c>
      <c r="H19" s="99">
        <v>597971000</v>
      </c>
      <c r="I19" s="99">
        <v>597971000</v>
      </c>
      <c r="J19" s="34">
        <v>1</v>
      </c>
      <c r="K19" s="3">
        <v>1</v>
      </c>
      <c r="L19" s="3" t="s">
        <v>854</v>
      </c>
      <c r="M19" s="3" t="s">
        <v>831</v>
      </c>
      <c r="N19" s="3">
        <v>1</v>
      </c>
      <c r="O19" s="3" t="s">
        <v>100</v>
      </c>
      <c r="P19" s="149" t="s">
        <v>866</v>
      </c>
      <c r="Q19" s="1" t="s">
        <v>35</v>
      </c>
      <c r="R19" s="137"/>
      <c r="S19" s="140"/>
    </row>
    <row r="20" spans="1:19" ht="120">
      <c r="A20" s="19" t="s">
        <v>52</v>
      </c>
      <c r="B20" s="114" t="s">
        <v>139</v>
      </c>
      <c r="C20" s="125" t="s">
        <v>869</v>
      </c>
      <c r="D20" s="100">
        <v>44287</v>
      </c>
      <c r="E20" s="125" t="s">
        <v>814</v>
      </c>
      <c r="F20" s="79">
        <v>1011105004999</v>
      </c>
      <c r="G20" s="115" t="s">
        <v>141</v>
      </c>
      <c r="H20" s="54" t="s">
        <v>27</v>
      </c>
      <c r="I20" s="55">
        <v>45799000</v>
      </c>
      <c r="J20" s="3" t="s">
        <v>100</v>
      </c>
      <c r="K20" s="3" t="s">
        <v>100</v>
      </c>
      <c r="L20" s="3" t="s">
        <v>49</v>
      </c>
      <c r="M20" s="3" t="s">
        <v>21</v>
      </c>
      <c r="N20" s="19">
        <v>7</v>
      </c>
      <c r="O20" s="1"/>
      <c r="P20" s="149" t="s">
        <v>142</v>
      </c>
      <c r="Q20" s="78" t="s">
        <v>143</v>
      </c>
      <c r="R20" s="107"/>
    </row>
    <row r="21" spans="1:19" ht="134.25" customHeight="1">
      <c r="A21" s="19" t="s">
        <v>52</v>
      </c>
      <c r="B21" s="114" t="s">
        <v>144</v>
      </c>
      <c r="C21" s="125" t="s">
        <v>50</v>
      </c>
      <c r="D21" s="100">
        <v>44287</v>
      </c>
      <c r="E21" s="125" t="s">
        <v>813</v>
      </c>
      <c r="F21" s="79">
        <v>6010005014757</v>
      </c>
      <c r="G21" s="115" t="s">
        <v>145</v>
      </c>
      <c r="H21" s="55">
        <v>19308829</v>
      </c>
      <c r="I21" s="55">
        <v>19308829</v>
      </c>
      <c r="J21" s="101">
        <v>1</v>
      </c>
      <c r="K21" s="3" t="s">
        <v>100</v>
      </c>
      <c r="L21" s="3" t="s">
        <v>146</v>
      </c>
      <c r="M21" s="3" t="s">
        <v>21</v>
      </c>
      <c r="N21" s="19">
        <v>41</v>
      </c>
      <c r="O21" s="1"/>
      <c r="P21" s="149" t="s">
        <v>147</v>
      </c>
      <c r="Q21" s="78" t="s">
        <v>148</v>
      </c>
      <c r="R21" s="136"/>
    </row>
    <row r="22" spans="1:19" ht="168">
      <c r="A22" s="19" t="s">
        <v>52</v>
      </c>
      <c r="B22" s="114" t="s">
        <v>149</v>
      </c>
      <c r="C22" s="125" t="s">
        <v>870</v>
      </c>
      <c r="D22" s="100">
        <v>44287</v>
      </c>
      <c r="E22" s="125" t="s">
        <v>812</v>
      </c>
      <c r="F22" s="79">
        <v>8011505001508</v>
      </c>
      <c r="G22" s="115" t="s">
        <v>152</v>
      </c>
      <c r="H22" s="55">
        <v>260769082</v>
      </c>
      <c r="I22" s="55">
        <v>260769082</v>
      </c>
      <c r="J22" s="34">
        <v>1</v>
      </c>
      <c r="K22" s="3" t="s">
        <v>100</v>
      </c>
      <c r="L22" s="3" t="s">
        <v>49</v>
      </c>
      <c r="M22" s="3" t="s">
        <v>21</v>
      </c>
      <c r="N22" s="19">
        <v>1</v>
      </c>
      <c r="O22" s="1"/>
      <c r="P22" s="149" t="s">
        <v>153</v>
      </c>
      <c r="Q22" s="78" t="s">
        <v>148</v>
      </c>
      <c r="R22" s="107"/>
    </row>
    <row r="23" spans="1:19" ht="168">
      <c r="A23" s="19" t="s">
        <v>52</v>
      </c>
      <c r="B23" s="114" t="s">
        <v>154</v>
      </c>
      <c r="C23" s="125" t="s">
        <v>871</v>
      </c>
      <c r="D23" s="100">
        <v>44287</v>
      </c>
      <c r="E23" s="125" t="s">
        <v>151</v>
      </c>
      <c r="F23" s="79">
        <v>8011505001508</v>
      </c>
      <c r="G23" s="115" t="s">
        <v>155</v>
      </c>
      <c r="H23" s="55">
        <v>94420132</v>
      </c>
      <c r="I23" s="55">
        <v>84635277</v>
      </c>
      <c r="J23" s="34">
        <v>1</v>
      </c>
      <c r="K23" s="3" t="s">
        <v>100</v>
      </c>
      <c r="L23" s="3" t="s">
        <v>49</v>
      </c>
      <c r="M23" s="3" t="s">
        <v>21</v>
      </c>
      <c r="N23" s="19">
        <v>1</v>
      </c>
      <c r="O23" s="1" t="s">
        <v>156</v>
      </c>
      <c r="P23" s="149" t="s">
        <v>816</v>
      </c>
      <c r="Q23" s="78" t="s">
        <v>143</v>
      </c>
      <c r="R23" s="107"/>
    </row>
    <row r="24" spans="1:19" ht="96">
      <c r="A24" s="19" t="s">
        <v>52</v>
      </c>
      <c r="B24" s="114" t="s">
        <v>157</v>
      </c>
      <c r="C24" s="125" t="s">
        <v>871</v>
      </c>
      <c r="D24" s="100">
        <v>44287</v>
      </c>
      <c r="E24" s="125" t="s">
        <v>812</v>
      </c>
      <c r="F24" s="79">
        <v>8011505001508</v>
      </c>
      <c r="G24" s="115" t="s">
        <v>158</v>
      </c>
      <c r="H24" s="55">
        <v>37939666</v>
      </c>
      <c r="I24" s="55">
        <v>37939666</v>
      </c>
      <c r="J24" s="34">
        <v>1</v>
      </c>
      <c r="K24" s="3" t="s">
        <v>100</v>
      </c>
      <c r="L24" s="3" t="s">
        <v>49</v>
      </c>
      <c r="M24" s="3" t="s">
        <v>21</v>
      </c>
      <c r="N24" s="19">
        <v>1</v>
      </c>
      <c r="O24" s="1"/>
      <c r="P24" s="149" t="s">
        <v>159</v>
      </c>
      <c r="Q24" s="78" t="s">
        <v>143</v>
      </c>
      <c r="R24" s="107"/>
    </row>
    <row r="25" spans="1:19" ht="180">
      <c r="A25" s="19" t="s">
        <v>52</v>
      </c>
      <c r="B25" s="114" t="s">
        <v>160</v>
      </c>
      <c r="C25" s="125" t="s">
        <v>871</v>
      </c>
      <c r="D25" s="100">
        <v>44287</v>
      </c>
      <c r="E25" s="125" t="s">
        <v>811</v>
      </c>
      <c r="F25" s="79">
        <v>6011005003774</v>
      </c>
      <c r="G25" s="115" t="s">
        <v>161</v>
      </c>
      <c r="H25" s="55">
        <v>12000000</v>
      </c>
      <c r="I25" s="55">
        <v>12000000</v>
      </c>
      <c r="J25" s="34">
        <v>1</v>
      </c>
      <c r="K25" s="3" t="s">
        <v>100</v>
      </c>
      <c r="L25" s="3" t="s">
        <v>47</v>
      </c>
      <c r="M25" s="3" t="s">
        <v>21</v>
      </c>
      <c r="N25" s="19">
        <v>15</v>
      </c>
      <c r="O25" s="1"/>
      <c r="P25" s="149" t="s">
        <v>162</v>
      </c>
      <c r="Q25" s="78" t="s">
        <v>148</v>
      </c>
      <c r="R25" s="107"/>
    </row>
    <row r="26" spans="1:19" ht="180">
      <c r="A26" s="19" t="s">
        <v>52</v>
      </c>
      <c r="B26" s="114" t="s">
        <v>163</v>
      </c>
      <c r="C26" s="125" t="s">
        <v>871</v>
      </c>
      <c r="D26" s="100">
        <v>44287</v>
      </c>
      <c r="E26" s="125" t="s">
        <v>164</v>
      </c>
      <c r="F26" s="79">
        <v>5011005003791</v>
      </c>
      <c r="G26" s="115" t="s">
        <v>161</v>
      </c>
      <c r="H26" s="55">
        <v>12000000</v>
      </c>
      <c r="I26" s="55">
        <v>12000000</v>
      </c>
      <c r="J26" s="34">
        <v>1</v>
      </c>
      <c r="K26" s="3" t="s">
        <v>100</v>
      </c>
      <c r="L26" s="3" t="s">
        <v>49</v>
      </c>
      <c r="M26" s="3" t="s">
        <v>21</v>
      </c>
      <c r="N26" s="19">
        <v>15</v>
      </c>
      <c r="O26" s="1"/>
      <c r="P26" s="149" t="s">
        <v>162</v>
      </c>
      <c r="Q26" s="78" t="s">
        <v>148</v>
      </c>
      <c r="R26" s="107"/>
    </row>
    <row r="27" spans="1:19" ht="180">
      <c r="A27" s="19" t="s">
        <v>52</v>
      </c>
      <c r="B27" s="114" t="s">
        <v>163</v>
      </c>
      <c r="C27" s="125" t="s">
        <v>871</v>
      </c>
      <c r="D27" s="100">
        <v>44287</v>
      </c>
      <c r="E27" s="125" t="s">
        <v>810</v>
      </c>
      <c r="F27" s="79">
        <v>2011005000321</v>
      </c>
      <c r="G27" s="115" t="s">
        <v>161</v>
      </c>
      <c r="H27" s="55">
        <v>12000000</v>
      </c>
      <c r="I27" s="55">
        <v>12000000</v>
      </c>
      <c r="J27" s="34">
        <v>1</v>
      </c>
      <c r="K27" s="3" t="s">
        <v>100</v>
      </c>
      <c r="L27" s="3" t="s">
        <v>49</v>
      </c>
      <c r="M27" s="3" t="s">
        <v>21</v>
      </c>
      <c r="N27" s="19">
        <v>15</v>
      </c>
      <c r="O27" s="1"/>
      <c r="P27" s="149" t="s">
        <v>162</v>
      </c>
      <c r="Q27" s="78" t="s">
        <v>148</v>
      </c>
      <c r="R27" s="107"/>
    </row>
    <row r="28" spans="1:19" ht="84">
      <c r="A28" s="19" t="s">
        <v>52</v>
      </c>
      <c r="B28" s="114" t="s">
        <v>165</v>
      </c>
      <c r="C28" s="125" t="s">
        <v>51</v>
      </c>
      <c r="D28" s="100">
        <v>44287</v>
      </c>
      <c r="E28" s="125" t="s">
        <v>166</v>
      </c>
      <c r="F28" s="79">
        <v>6010005016646</v>
      </c>
      <c r="G28" s="115" t="s">
        <v>167</v>
      </c>
      <c r="H28" s="54" t="s">
        <v>100</v>
      </c>
      <c r="I28" s="55">
        <v>17943020</v>
      </c>
      <c r="J28" s="3" t="s">
        <v>100</v>
      </c>
      <c r="K28" s="3" t="s">
        <v>100</v>
      </c>
      <c r="L28" s="3" t="s">
        <v>47</v>
      </c>
      <c r="M28" s="3" t="s">
        <v>21</v>
      </c>
      <c r="N28" s="19">
        <v>1</v>
      </c>
      <c r="O28" s="1"/>
      <c r="P28" s="149" t="s">
        <v>168</v>
      </c>
      <c r="Q28" s="78" t="s">
        <v>143</v>
      </c>
      <c r="R28" s="107"/>
    </row>
    <row r="29" spans="1:19" ht="72">
      <c r="A29" s="19" t="s">
        <v>52</v>
      </c>
      <c r="B29" s="114" t="s">
        <v>169</v>
      </c>
      <c r="C29" s="125" t="s">
        <v>51</v>
      </c>
      <c r="D29" s="100">
        <v>44287</v>
      </c>
      <c r="E29" s="125" t="s">
        <v>54</v>
      </c>
      <c r="F29" s="79">
        <v>9010005015595</v>
      </c>
      <c r="G29" s="115" t="s">
        <v>167</v>
      </c>
      <c r="H29" s="54" t="s">
        <v>100</v>
      </c>
      <c r="I29" s="55">
        <v>54997321</v>
      </c>
      <c r="J29" s="3" t="s">
        <v>100</v>
      </c>
      <c r="K29" s="3" t="s">
        <v>100</v>
      </c>
      <c r="L29" s="3" t="s">
        <v>49</v>
      </c>
      <c r="M29" s="3" t="s">
        <v>21</v>
      </c>
      <c r="N29" s="19">
        <v>1</v>
      </c>
      <c r="O29" s="1"/>
      <c r="P29" s="149" t="s">
        <v>170</v>
      </c>
      <c r="Q29" s="78" t="s">
        <v>143</v>
      </c>
      <c r="R29" s="107"/>
    </row>
    <row r="30" spans="1:19" ht="120">
      <c r="A30" s="19" t="s">
        <v>52</v>
      </c>
      <c r="B30" s="114" t="s">
        <v>171</v>
      </c>
      <c r="C30" s="125" t="s">
        <v>51</v>
      </c>
      <c r="D30" s="100">
        <v>44287</v>
      </c>
      <c r="E30" s="125" t="s">
        <v>797</v>
      </c>
      <c r="F30" s="79">
        <v>1011105005122</v>
      </c>
      <c r="G30" s="115" t="s">
        <v>172</v>
      </c>
      <c r="H30" s="54" t="s">
        <v>100</v>
      </c>
      <c r="I30" s="55">
        <v>47822000</v>
      </c>
      <c r="J30" s="3" t="s">
        <v>100</v>
      </c>
      <c r="K30" s="3" t="s">
        <v>100</v>
      </c>
      <c r="L30" s="3" t="s">
        <v>173</v>
      </c>
      <c r="M30" s="3" t="s">
        <v>21</v>
      </c>
      <c r="N30" s="19">
        <v>1</v>
      </c>
      <c r="O30" s="1"/>
      <c r="P30" s="149" t="s">
        <v>174</v>
      </c>
      <c r="Q30" s="78" t="s">
        <v>148</v>
      </c>
      <c r="R30" s="107"/>
    </row>
    <row r="31" spans="1:19" ht="72">
      <c r="A31" s="19" t="s">
        <v>52</v>
      </c>
      <c r="B31" s="114" t="s">
        <v>175</v>
      </c>
      <c r="C31" s="125" t="s">
        <v>53</v>
      </c>
      <c r="D31" s="100">
        <v>44287</v>
      </c>
      <c r="E31" s="125" t="s">
        <v>809</v>
      </c>
      <c r="F31" s="79">
        <v>7013205001722</v>
      </c>
      <c r="G31" s="115" t="s">
        <v>176</v>
      </c>
      <c r="H31" s="55">
        <v>50200000</v>
      </c>
      <c r="I31" s="55">
        <v>50200000</v>
      </c>
      <c r="J31" s="34">
        <v>1</v>
      </c>
      <c r="K31" s="3" t="s">
        <v>100</v>
      </c>
      <c r="L31" s="3" t="s">
        <v>49</v>
      </c>
      <c r="M31" s="3" t="s">
        <v>21</v>
      </c>
      <c r="N31" s="19">
        <v>64</v>
      </c>
      <c r="O31" s="1"/>
      <c r="P31" s="149" t="s">
        <v>177</v>
      </c>
      <c r="Q31" s="78" t="s">
        <v>148</v>
      </c>
      <c r="R31" s="107"/>
    </row>
    <row r="32" spans="1:19" ht="132">
      <c r="A32" s="19" t="s">
        <v>52</v>
      </c>
      <c r="B32" s="114" t="s">
        <v>178</v>
      </c>
      <c r="C32" s="125" t="s">
        <v>51</v>
      </c>
      <c r="D32" s="100">
        <v>44287</v>
      </c>
      <c r="E32" s="125" t="s">
        <v>179</v>
      </c>
      <c r="F32" s="79">
        <v>1430005001164</v>
      </c>
      <c r="G32" s="112" t="s">
        <v>180</v>
      </c>
      <c r="H32" s="55">
        <v>1287522000</v>
      </c>
      <c r="I32" s="55">
        <v>1287522000</v>
      </c>
      <c r="J32" s="34">
        <v>1</v>
      </c>
      <c r="K32" s="3" t="s">
        <v>100</v>
      </c>
      <c r="L32" s="3" t="s">
        <v>49</v>
      </c>
      <c r="M32" s="3" t="s">
        <v>21</v>
      </c>
      <c r="N32" s="19">
        <v>1</v>
      </c>
      <c r="O32" s="1"/>
      <c r="P32" s="149" t="s">
        <v>181</v>
      </c>
      <c r="Q32" s="78" t="s">
        <v>35</v>
      </c>
      <c r="R32" s="107"/>
    </row>
    <row r="33" spans="1:18" ht="150.75" customHeight="1">
      <c r="A33" s="19" t="s">
        <v>52</v>
      </c>
      <c r="B33" s="114" t="s">
        <v>182</v>
      </c>
      <c r="C33" s="125" t="s">
        <v>53</v>
      </c>
      <c r="D33" s="100">
        <v>44287</v>
      </c>
      <c r="E33" s="125" t="s">
        <v>808</v>
      </c>
      <c r="F33" s="79">
        <v>7010405010413</v>
      </c>
      <c r="G33" s="115" t="s">
        <v>183</v>
      </c>
      <c r="H33" s="55">
        <v>45708000</v>
      </c>
      <c r="I33" s="55">
        <v>45708000</v>
      </c>
      <c r="J33" s="34">
        <v>1</v>
      </c>
      <c r="K33" s="3" t="s">
        <v>100</v>
      </c>
      <c r="L33" s="3" t="s">
        <v>49</v>
      </c>
      <c r="M33" s="3" t="s">
        <v>21</v>
      </c>
      <c r="N33" s="19">
        <v>1</v>
      </c>
      <c r="O33" s="1"/>
      <c r="P33" s="149" t="s">
        <v>184</v>
      </c>
      <c r="Q33" s="78" t="s">
        <v>185</v>
      </c>
      <c r="R33" s="107"/>
    </row>
    <row r="34" spans="1:18" ht="72">
      <c r="A34" s="19" t="s">
        <v>52</v>
      </c>
      <c r="B34" s="114" t="s">
        <v>186</v>
      </c>
      <c r="C34" s="125" t="s">
        <v>53</v>
      </c>
      <c r="D34" s="100">
        <v>44287</v>
      </c>
      <c r="E34" s="125" t="s">
        <v>807</v>
      </c>
      <c r="F34" s="79">
        <v>6010405010389</v>
      </c>
      <c r="G34" s="115" t="s">
        <v>187</v>
      </c>
      <c r="H34" s="55">
        <v>47200000</v>
      </c>
      <c r="I34" s="55">
        <v>47200000</v>
      </c>
      <c r="J34" s="34">
        <v>1</v>
      </c>
      <c r="K34" s="3" t="s">
        <v>100</v>
      </c>
      <c r="L34" s="3" t="s">
        <v>47</v>
      </c>
      <c r="M34" s="3" t="s">
        <v>21</v>
      </c>
      <c r="N34" s="19">
        <v>69</v>
      </c>
      <c r="O34" s="1"/>
      <c r="P34" s="149" t="s">
        <v>188</v>
      </c>
      <c r="Q34" s="78" t="s">
        <v>35</v>
      </c>
      <c r="R34" s="107"/>
    </row>
    <row r="35" spans="1:18" ht="72">
      <c r="A35" s="19" t="s">
        <v>52</v>
      </c>
      <c r="B35" s="114" t="s">
        <v>186</v>
      </c>
      <c r="C35" s="125" t="s">
        <v>53</v>
      </c>
      <c r="D35" s="100">
        <v>44287</v>
      </c>
      <c r="E35" s="125" t="s">
        <v>806</v>
      </c>
      <c r="F35" s="79">
        <v>9010405010667</v>
      </c>
      <c r="G35" s="115" t="s">
        <v>187</v>
      </c>
      <c r="H35" s="55">
        <v>11600000</v>
      </c>
      <c r="I35" s="55">
        <v>11600000</v>
      </c>
      <c r="J35" s="34">
        <v>1</v>
      </c>
      <c r="K35" s="3" t="s">
        <v>100</v>
      </c>
      <c r="L35" s="3" t="s">
        <v>47</v>
      </c>
      <c r="M35" s="3" t="s">
        <v>21</v>
      </c>
      <c r="N35" s="19">
        <v>69</v>
      </c>
      <c r="O35" s="1"/>
      <c r="P35" s="149" t="s">
        <v>188</v>
      </c>
      <c r="Q35" s="78" t="s">
        <v>35</v>
      </c>
      <c r="R35" s="107"/>
    </row>
    <row r="36" spans="1:18" ht="72">
      <c r="A36" s="19" t="s">
        <v>52</v>
      </c>
      <c r="B36" s="114" t="s">
        <v>186</v>
      </c>
      <c r="C36" s="125" t="s">
        <v>53</v>
      </c>
      <c r="D36" s="100">
        <v>44287</v>
      </c>
      <c r="E36" s="125" t="s">
        <v>807</v>
      </c>
      <c r="F36" s="79">
        <v>6010405010389</v>
      </c>
      <c r="G36" s="115" t="s">
        <v>187</v>
      </c>
      <c r="H36" s="55">
        <v>13200000</v>
      </c>
      <c r="I36" s="55">
        <v>13200000</v>
      </c>
      <c r="J36" s="34">
        <v>1</v>
      </c>
      <c r="K36" s="3" t="s">
        <v>100</v>
      </c>
      <c r="L36" s="3" t="s">
        <v>47</v>
      </c>
      <c r="M36" s="3" t="s">
        <v>21</v>
      </c>
      <c r="N36" s="19">
        <v>69</v>
      </c>
      <c r="O36" s="1"/>
      <c r="P36" s="149" t="s">
        <v>188</v>
      </c>
      <c r="Q36" s="78" t="s">
        <v>35</v>
      </c>
      <c r="R36" s="107"/>
    </row>
    <row r="37" spans="1:18" ht="147" customHeight="1">
      <c r="A37" s="19" t="s">
        <v>52</v>
      </c>
      <c r="B37" s="114" t="s">
        <v>189</v>
      </c>
      <c r="C37" s="125" t="s">
        <v>140</v>
      </c>
      <c r="D37" s="100">
        <v>44288</v>
      </c>
      <c r="E37" s="125" t="s">
        <v>804</v>
      </c>
      <c r="F37" s="79">
        <v>5010005016795</v>
      </c>
      <c r="G37" s="115" t="s">
        <v>190</v>
      </c>
      <c r="H37" s="55">
        <v>33198005</v>
      </c>
      <c r="I37" s="55">
        <v>33198005</v>
      </c>
      <c r="J37" s="34">
        <v>1</v>
      </c>
      <c r="K37" s="3" t="s">
        <v>100</v>
      </c>
      <c r="L37" s="3" t="s">
        <v>49</v>
      </c>
      <c r="M37" s="3" t="s">
        <v>21</v>
      </c>
      <c r="N37" s="19">
        <v>1</v>
      </c>
      <c r="O37" s="1"/>
      <c r="P37" s="149" t="s">
        <v>191</v>
      </c>
      <c r="Q37" s="78" t="s">
        <v>17</v>
      </c>
      <c r="R37" s="107"/>
    </row>
    <row r="38" spans="1:18" ht="132">
      <c r="A38" s="19" t="s">
        <v>52</v>
      </c>
      <c r="B38" s="114" t="s">
        <v>192</v>
      </c>
      <c r="C38" s="125" t="s">
        <v>150</v>
      </c>
      <c r="D38" s="100">
        <v>44291</v>
      </c>
      <c r="E38" s="125" t="s">
        <v>805</v>
      </c>
      <c r="F38" s="79">
        <v>6011005003378</v>
      </c>
      <c r="G38" s="115" t="s">
        <v>193</v>
      </c>
      <c r="H38" s="55">
        <v>31333144</v>
      </c>
      <c r="I38" s="55">
        <v>10875654</v>
      </c>
      <c r="J38" s="34">
        <v>1</v>
      </c>
      <c r="K38" s="3" t="s">
        <v>100</v>
      </c>
      <c r="L38" s="3" t="s">
        <v>49</v>
      </c>
      <c r="M38" s="3" t="s">
        <v>21</v>
      </c>
      <c r="N38" s="19">
        <v>7</v>
      </c>
      <c r="O38" s="1" t="s">
        <v>194</v>
      </c>
      <c r="P38" s="149" t="s">
        <v>195</v>
      </c>
      <c r="Q38" s="78" t="s">
        <v>143</v>
      </c>
      <c r="R38" s="107"/>
    </row>
    <row r="39" spans="1:18" ht="72">
      <c r="A39" s="19" t="s">
        <v>52</v>
      </c>
      <c r="B39" s="114" t="s">
        <v>186</v>
      </c>
      <c r="C39" s="125" t="s">
        <v>53</v>
      </c>
      <c r="D39" s="100">
        <v>44298</v>
      </c>
      <c r="E39" s="125" t="s">
        <v>196</v>
      </c>
      <c r="F39" s="79">
        <v>7011105005414</v>
      </c>
      <c r="G39" s="115" t="s">
        <v>187</v>
      </c>
      <c r="H39" s="55">
        <v>93100000</v>
      </c>
      <c r="I39" s="55">
        <v>93100000</v>
      </c>
      <c r="J39" s="34">
        <v>1</v>
      </c>
      <c r="K39" s="3" t="s">
        <v>100</v>
      </c>
      <c r="L39" s="3" t="s">
        <v>47</v>
      </c>
      <c r="M39" s="3" t="s">
        <v>21</v>
      </c>
      <c r="N39" s="19">
        <v>69</v>
      </c>
      <c r="O39" s="1"/>
      <c r="P39" s="149" t="s">
        <v>188</v>
      </c>
      <c r="Q39" s="78" t="s">
        <v>35</v>
      </c>
      <c r="R39" s="107"/>
    </row>
    <row r="40" spans="1:18" ht="72">
      <c r="A40" s="19" t="s">
        <v>52</v>
      </c>
      <c r="B40" s="114" t="s">
        <v>197</v>
      </c>
      <c r="C40" s="125" t="s">
        <v>53</v>
      </c>
      <c r="D40" s="100">
        <v>44300</v>
      </c>
      <c r="E40" s="125" t="s">
        <v>198</v>
      </c>
      <c r="F40" s="79">
        <v>4010405010382</v>
      </c>
      <c r="G40" s="115" t="s">
        <v>176</v>
      </c>
      <c r="H40" s="55">
        <v>33800000</v>
      </c>
      <c r="I40" s="55">
        <v>33800000</v>
      </c>
      <c r="J40" s="34">
        <v>1</v>
      </c>
      <c r="K40" s="3" t="s">
        <v>100</v>
      </c>
      <c r="L40" s="3" t="s">
        <v>49</v>
      </c>
      <c r="M40" s="3" t="s">
        <v>21</v>
      </c>
      <c r="N40" s="19">
        <v>64</v>
      </c>
      <c r="O40" s="1"/>
      <c r="P40" s="149" t="s">
        <v>188</v>
      </c>
      <c r="Q40" s="78" t="s">
        <v>148</v>
      </c>
      <c r="R40" s="107"/>
    </row>
    <row r="41" spans="1:18" ht="72">
      <c r="A41" s="19" t="s">
        <v>52</v>
      </c>
      <c r="B41" s="114" t="s">
        <v>199</v>
      </c>
      <c r="C41" s="125" t="s">
        <v>51</v>
      </c>
      <c r="D41" s="100">
        <v>44302</v>
      </c>
      <c r="E41" s="125" t="s">
        <v>200</v>
      </c>
      <c r="F41" s="79">
        <v>7011005003749</v>
      </c>
      <c r="G41" s="115" t="s">
        <v>176</v>
      </c>
      <c r="H41" s="55">
        <v>61400000</v>
      </c>
      <c r="I41" s="55">
        <v>61400000</v>
      </c>
      <c r="J41" s="34">
        <v>1</v>
      </c>
      <c r="K41" s="3" t="s">
        <v>100</v>
      </c>
      <c r="L41" s="3" t="s">
        <v>49</v>
      </c>
      <c r="M41" s="3" t="s">
        <v>21</v>
      </c>
      <c r="N41" s="19">
        <v>64</v>
      </c>
      <c r="O41" s="1"/>
      <c r="P41" s="149" t="s">
        <v>188</v>
      </c>
      <c r="Q41" s="78" t="s">
        <v>148</v>
      </c>
      <c r="R41" s="107"/>
    </row>
    <row r="42" spans="1:18" ht="72">
      <c r="A42" s="19" t="s">
        <v>48</v>
      </c>
      <c r="B42" s="114" t="s">
        <v>201</v>
      </c>
      <c r="C42" s="125" t="s">
        <v>51</v>
      </c>
      <c r="D42" s="100">
        <v>44308</v>
      </c>
      <c r="E42" s="125" t="s">
        <v>202</v>
      </c>
      <c r="F42" s="79">
        <v>7011105005414</v>
      </c>
      <c r="G42" s="112" t="s">
        <v>203</v>
      </c>
      <c r="H42" s="55">
        <v>17000000</v>
      </c>
      <c r="I42" s="55">
        <v>17000000</v>
      </c>
      <c r="J42" s="60">
        <v>1</v>
      </c>
      <c r="K42" s="3" t="s">
        <v>100</v>
      </c>
      <c r="L42" s="3" t="s">
        <v>47</v>
      </c>
      <c r="M42" s="19" t="s">
        <v>21</v>
      </c>
      <c r="N42" s="19">
        <v>81</v>
      </c>
      <c r="O42" s="1"/>
      <c r="P42" s="153" t="s">
        <v>188</v>
      </c>
      <c r="Q42" s="78" t="s">
        <v>35</v>
      </c>
      <c r="R42" s="107"/>
    </row>
    <row r="43" spans="1:18" ht="72">
      <c r="A43" s="19" t="s">
        <v>52</v>
      </c>
      <c r="B43" s="114" t="s">
        <v>204</v>
      </c>
      <c r="C43" s="125" t="s">
        <v>53</v>
      </c>
      <c r="D43" s="100">
        <v>44309</v>
      </c>
      <c r="E43" s="125" t="s">
        <v>205</v>
      </c>
      <c r="F43" s="79">
        <v>6011005003254</v>
      </c>
      <c r="G43" s="115" t="s">
        <v>176</v>
      </c>
      <c r="H43" s="55">
        <v>49900000</v>
      </c>
      <c r="I43" s="55">
        <v>49900000</v>
      </c>
      <c r="J43" s="34">
        <v>1</v>
      </c>
      <c r="K43" s="3" t="s">
        <v>100</v>
      </c>
      <c r="L43" s="3" t="s">
        <v>49</v>
      </c>
      <c r="M43" s="3" t="s">
        <v>21</v>
      </c>
      <c r="N43" s="19">
        <v>64</v>
      </c>
      <c r="O43" s="1"/>
      <c r="P43" s="149" t="s">
        <v>188</v>
      </c>
      <c r="Q43" s="78" t="s">
        <v>148</v>
      </c>
      <c r="R43" s="107"/>
    </row>
    <row r="44" spans="1:18" ht="72">
      <c r="A44" s="19" t="s">
        <v>52</v>
      </c>
      <c r="B44" s="114" t="s">
        <v>186</v>
      </c>
      <c r="C44" s="125" t="s">
        <v>53</v>
      </c>
      <c r="D44" s="100">
        <v>44322</v>
      </c>
      <c r="E44" s="125" t="s">
        <v>200</v>
      </c>
      <c r="F44" s="79">
        <v>7011005003749</v>
      </c>
      <c r="G44" s="115" t="s">
        <v>187</v>
      </c>
      <c r="H44" s="55">
        <v>23000000</v>
      </c>
      <c r="I44" s="55">
        <v>23000000</v>
      </c>
      <c r="J44" s="34">
        <v>1</v>
      </c>
      <c r="K44" s="3" t="s">
        <v>100</v>
      </c>
      <c r="L44" s="3" t="s">
        <v>49</v>
      </c>
      <c r="M44" s="3" t="s">
        <v>21</v>
      </c>
      <c r="N44" s="19">
        <v>69</v>
      </c>
      <c r="O44" s="1"/>
      <c r="P44" s="149" t="s">
        <v>188</v>
      </c>
      <c r="Q44" s="78" t="s">
        <v>35</v>
      </c>
      <c r="R44" s="107"/>
    </row>
    <row r="45" spans="1:18" ht="72">
      <c r="A45" s="19" t="s">
        <v>52</v>
      </c>
      <c r="B45" s="114" t="s">
        <v>186</v>
      </c>
      <c r="C45" s="125" t="s">
        <v>53</v>
      </c>
      <c r="D45" s="100">
        <v>44322</v>
      </c>
      <c r="E45" s="125" t="s">
        <v>200</v>
      </c>
      <c r="F45" s="79">
        <v>7011005003749</v>
      </c>
      <c r="G45" s="115" t="s">
        <v>187</v>
      </c>
      <c r="H45" s="55">
        <v>30500000</v>
      </c>
      <c r="I45" s="55">
        <v>30500000</v>
      </c>
      <c r="J45" s="34">
        <v>1</v>
      </c>
      <c r="K45" s="3" t="s">
        <v>100</v>
      </c>
      <c r="L45" s="3" t="s">
        <v>49</v>
      </c>
      <c r="M45" s="3" t="s">
        <v>21</v>
      </c>
      <c r="N45" s="19">
        <v>69</v>
      </c>
      <c r="O45" s="1"/>
      <c r="P45" s="149" t="s">
        <v>188</v>
      </c>
      <c r="Q45" s="78" t="s">
        <v>35</v>
      </c>
      <c r="R45" s="107"/>
    </row>
    <row r="46" spans="1:18" ht="72">
      <c r="A46" s="19" t="s">
        <v>52</v>
      </c>
      <c r="B46" s="114" t="s">
        <v>186</v>
      </c>
      <c r="C46" s="125" t="s">
        <v>53</v>
      </c>
      <c r="D46" s="100">
        <v>44322</v>
      </c>
      <c r="E46" s="125" t="s">
        <v>206</v>
      </c>
      <c r="F46" s="79">
        <v>8010705001648</v>
      </c>
      <c r="G46" s="115" t="s">
        <v>187</v>
      </c>
      <c r="H46" s="55">
        <v>44700000</v>
      </c>
      <c r="I46" s="55">
        <v>44700000</v>
      </c>
      <c r="J46" s="34">
        <v>1</v>
      </c>
      <c r="K46" s="3" t="s">
        <v>100</v>
      </c>
      <c r="L46" s="3" t="s">
        <v>47</v>
      </c>
      <c r="M46" s="3" t="s">
        <v>21</v>
      </c>
      <c r="N46" s="19">
        <v>69</v>
      </c>
      <c r="O46" s="1"/>
      <c r="P46" s="149" t="s">
        <v>188</v>
      </c>
      <c r="Q46" s="78" t="s">
        <v>35</v>
      </c>
      <c r="R46" s="107"/>
    </row>
    <row r="47" spans="1:18" ht="72">
      <c r="A47" s="19" t="s">
        <v>52</v>
      </c>
      <c r="B47" s="114" t="s">
        <v>186</v>
      </c>
      <c r="C47" s="125" t="s">
        <v>53</v>
      </c>
      <c r="D47" s="100">
        <v>44322</v>
      </c>
      <c r="E47" s="131" t="s">
        <v>794</v>
      </c>
      <c r="F47" s="79">
        <v>7011005003749</v>
      </c>
      <c r="G47" s="115" t="s">
        <v>187</v>
      </c>
      <c r="H47" s="55">
        <v>10700000</v>
      </c>
      <c r="I47" s="55">
        <v>10700000</v>
      </c>
      <c r="J47" s="34">
        <v>1</v>
      </c>
      <c r="K47" s="3" t="s">
        <v>100</v>
      </c>
      <c r="L47" s="3" t="s">
        <v>49</v>
      </c>
      <c r="M47" s="3" t="s">
        <v>21</v>
      </c>
      <c r="N47" s="19">
        <v>69</v>
      </c>
      <c r="O47" s="1"/>
      <c r="P47" s="149" t="s">
        <v>188</v>
      </c>
      <c r="Q47" s="78" t="s">
        <v>35</v>
      </c>
      <c r="R47" s="107"/>
    </row>
    <row r="48" spans="1:18" ht="72">
      <c r="A48" s="19" t="s">
        <v>52</v>
      </c>
      <c r="B48" s="114" t="s">
        <v>186</v>
      </c>
      <c r="C48" s="125" t="s">
        <v>53</v>
      </c>
      <c r="D48" s="100">
        <v>44322</v>
      </c>
      <c r="E48" s="131" t="s">
        <v>795</v>
      </c>
      <c r="F48" s="79">
        <v>3011005000015</v>
      </c>
      <c r="G48" s="115" t="s">
        <v>187</v>
      </c>
      <c r="H48" s="55">
        <v>17299089</v>
      </c>
      <c r="I48" s="55">
        <v>17299089</v>
      </c>
      <c r="J48" s="34">
        <v>1</v>
      </c>
      <c r="K48" s="3" t="s">
        <v>100</v>
      </c>
      <c r="L48" s="3" t="s">
        <v>47</v>
      </c>
      <c r="M48" s="3" t="s">
        <v>21</v>
      </c>
      <c r="N48" s="19">
        <v>69</v>
      </c>
      <c r="O48" s="1"/>
      <c r="P48" s="149" t="s">
        <v>188</v>
      </c>
      <c r="Q48" s="78" t="s">
        <v>35</v>
      </c>
      <c r="R48" s="107"/>
    </row>
    <row r="49" spans="1:18" ht="72">
      <c r="A49" s="19" t="s">
        <v>52</v>
      </c>
      <c r="B49" s="114" t="s">
        <v>186</v>
      </c>
      <c r="C49" s="125" t="s">
        <v>53</v>
      </c>
      <c r="D49" s="100">
        <v>44326</v>
      </c>
      <c r="E49" s="125" t="s">
        <v>796</v>
      </c>
      <c r="F49" s="79">
        <v>5011105004830</v>
      </c>
      <c r="G49" s="115" t="s">
        <v>187</v>
      </c>
      <c r="H49" s="55">
        <v>16100000</v>
      </c>
      <c r="I49" s="55">
        <v>16100000</v>
      </c>
      <c r="J49" s="34">
        <v>1</v>
      </c>
      <c r="K49" s="3" t="s">
        <v>100</v>
      </c>
      <c r="L49" s="3" t="s">
        <v>47</v>
      </c>
      <c r="M49" s="3" t="s">
        <v>21</v>
      </c>
      <c r="N49" s="19">
        <v>69</v>
      </c>
      <c r="O49" s="1"/>
      <c r="P49" s="149" t="s">
        <v>188</v>
      </c>
      <c r="Q49" s="78" t="s">
        <v>35</v>
      </c>
      <c r="R49" s="107"/>
    </row>
    <row r="50" spans="1:18" ht="72">
      <c r="A50" s="19" t="s">
        <v>52</v>
      </c>
      <c r="B50" s="114" t="s">
        <v>207</v>
      </c>
      <c r="C50" s="111" t="s">
        <v>208</v>
      </c>
      <c r="D50" s="73">
        <v>44329</v>
      </c>
      <c r="E50" s="111" t="s">
        <v>209</v>
      </c>
      <c r="F50" s="79">
        <v>8011305000040</v>
      </c>
      <c r="G50" s="112" t="s">
        <v>176</v>
      </c>
      <c r="H50" s="71">
        <v>19600000</v>
      </c>
      <c r="I50" s="102">
        <v>19600000</v>
      </c>
      <c r="J50" s="60">
        <v>1</v>
      </c>
      <c r="K50" s="3" t="s">
        <v>100</v>
      </c>
      <c r="L50" s="3" t="s">
        <v>49</v>
      </c>
      <c r="M50" s="3" t="s">
        <v>21</v>
      </c>
      <c r="N50" s="19">
        <v>64</v>
      </c>
      <c r="O50" s="1"/>
      <c r="P50" s="149" t="s">
        <v>188</v>
      </c>
      <c r="Q50" s="78" t="s">
        <v>35</v>
      </c>
      <c r="R50" s="107"/>
    </row>
    <row r="51" spans="1:18" ht="132">
      <c r="A51" s="19" t="s">
        <v>52</v>
      </c>
      <c r="B51" s="114" t="s">
        <v>192</v>
      </c>
      <c r="C51" s="125" t="s">
        <v>150</v>
      </c>
      <c r="D51" s="100">
        <v>44333</v>
      </c>
      <c r="E51" s="125" t="s">
        <v>210</v>
      </c>
      <c r="F51" s="79">
        <v>7011005000309</v>
      </c>
      <c r="G51" s="115" t="s">
        <v>193</v>
      </c>
      <c r="H51" s="55">
        <v>19076913</v>
      </c>
      <c r="I51" s="55">
        <v>19076913</v>
      </c>
      <c r="J51" s="34">
        <v>1</v>
      </c>
      <c r="K51" s="3" t="s">
        <v>100</v>
      </c>
      <c r="L51" s="3" t="s">
        <v>49</v>
      </c>
      <c r="M51" s="3" t="s">
        <v>21</v>
      </c>
      <c r="N51" s="19">
        <v>7</v>
      </c>
      <c r="O51" s="1"/>
      <c r="P51" s="149" t="s">
        <v>195</v>
      </c>
      <c r="Q51" s="78" t="s">
        <v>143</v>
      </c>
      <c r="R51" s="107"/>
    </row>
    <row r="52" spans="1:18" ht="228">
      <c r="A52" s="19" t="s">
        <v>52</v>
      </c>
      <c r="B52" s="114" t="s">
        <v>211</v>
      </c>
      <c r="C52" s="125" t="s">
        <v>212</v>
      </c>
      <c r="D52" s="100">
        <v>44334</v>
      </c>
      <c r="E52" s="125" t="s">
        <v>797</v>
      </c>
      <c r="F52" s="79">
        <v>1011105005122</v>
      </c>
      <c r="G52" s="115" t="s">
        <v>213</v>
      </c>
      <c r="H52" s="55" t="s">
        <v>214</v>
      </c>
      <c r="I52" s="55">
        <v>39500000</v>
      </c>
      <c r="J52" s="3" t="s">
        <v>27</v>
      </c>
      <c r="K52" s="3" t="s">
        <v>100</v>
      </c>
      <c r="L52" s="3" t="s">
        <v>49</v>
      </c>
      <c r="M52" s="3" t="s">
        <v>21</v>
      </c>
      <c r="N52" s="19">
        <v>5</v>
      </c>
      <c r="O52" s="1"/>
      <c r="P52" s="149" t="s">
        <v>215</v>
      </c>
      <c r="Q52" s="78" t="s">
        <v>148</v>
      </c>
      <c r="R52" s="107"/>
    </row>
    <row r="53" spans="1:18" ht="72">
      <c r="A53" s="19" t="s">
        <v>52</v>
      </c>
      <c r="B53" s="114" t="s">
        <v>216</v>
      </c>
      <c r="C53" s="111" t="s">
        <v>208</v>
      </c>
      <c r="D53" s="73">
        <v>44343</v>
      </c>
      <c r="E53" s="111" t="s">
        <v>217</v>
      </c>
      <c r="F53" s="79">
        <v>4010405010382</v>
      </c>
      <c r="G53" s="112" t="s">
        <v>203</v>
      </c>
      <c r="H53" s="55">
        <v>17000000</v>
      </c>
      <c r="I53" s="55">
        <v>17000000</v>
      </c>
      <c r="J53" s="34">
        <v>1</v>
      </c>
      <c r="K53" s="3" t="s">
        <v>100</v>
      </c>
      <c r="L53" s="3" t="s">
        <v>49</v>
      </c>
      <c r="M53" s="3" t="s">
        <v>21</v>
      </c>
      <c r="N53" s="19">
        <v>81</v>
      </c>
      <c r="O53" s="1"/>
      <c r="P53" s="153" t="s">
        <v>188</v>
      </c>
      <c r="Q53" s="78" t="s">
        <v>35</v>
      </c>
      <c r="R53" s="107"/>
    </row>
    <row r="54" spans="1:18" ht="98.25" customHeight="1">
      <c r="A54" s="19" t="s">
        <v>52</v>
      </c>
      <c r="B54" s="114" t="s">
        <v>186</v>
      </c>
      <c r="C54" s="125" t="s">
        <v>53</v>
      </c>
      <c r="D54" s="100">
        <v>44348</v>
      </c>
      <c r="E54" s="125" t="s">
        <v>205</v>
      </c>
      <c r="F54" s="79">
        <v>6011005003254</v>
      </c>
      <c r="G54" s="115" t="s">
        <v>187</v>
      </c>
      <c r="H54" s="55">
        <v>13400000</v>
      </c>
      <c r="I54" s="55">
        <v>13400000</v>
      </c>
      <c r="J54" s="34">
        <v>1</v>
      </c>
      <c r="K54" s="3" t="s">
        <v>100</v>
      </c>
      <c r="L54" s="3" t="s">
        <v>49</v>
      </c>
      <c r="M54" s="3" t="s">
        <v>21</v>
      </c>
      <c r="N54" s="19">
        <v>69</v>
      </c>
      <c r="O54" s="1"/>
      <c r="P54" s="149" t="s">
        <v>188</v>
      </c>
      <c r="Q54" s="78" t="s">
        <v>218</v>
      </c>
      <c r="R54" s="107"/>
    </row>
    <row r="55" spans="1:18" ht="167.25" customHeight="1">
      <c r="A55" s="19" t="s">
        <v>52</v>
      </c>
      <c r="B55" s="114" t="s">
        <v>219</v>
      </c>
      <c r="C55" s="125" t="s">
        <v>53</v>
      </c>
      <c r="D55" s="100">
        <v>44354</v>
      </c>
      <c r="E55" s="125" t="s">
        <v>220</v>
      </c>
      <c r="F55" s="79">
        <v>4010005003778</v>
      </c>
      <c r="G55" s="115" t="s">
        <v>221</v>
      </c>
      <c r="H55" s="55">
        <v>27826616</v>
      </c>
      <c r="I55" s="55">
        <v>27826616</v>
      </c>
      <c r="J55" s="34">
        <v>1</v>
      </c>
      <c r="K55" s="3" t="s">
        <v>100</v>
      </c>
      <c r="L55" s="3" t="s">
        <v>49</v>
      </c>
      <c r="M55" s="3" t="s">
        <v>21</v>
      </c>
      <c r="N55" s="19">
        <v>13</v>
      </c>
      <c r="O55" s="1"/>
      <c r="P55" s="149" t="s">
        <v>188</v>
      </c>
      <c r="Q55" s="78" t="s">
        <v>143</v>
      </c>
      <c r="R55" s="107"/>
    </row>
    <row r="56" spans="1:18" ht="105.75" customHeight="1">
      <c r="A56" s="19" t="s">
        <v>52</v>
      </c>
      <c r="B56" s="114" t="s">
        <v>186</v>
      </c>
      <c r="C56" s="125" t="s">
        <v>53</v>
      </c>
      <c r="D56" s="100">
        <v>44354</v>
      </c>
      <c r="E56" s="125" t="s">
        <v>798</v>
      </c>
      <c r="F56" s="79">
        <v>4010005006178</v>
      </c>
      <c r="G56" s="115" t="s">
        <v>187</v>
      </c>
      <c r="H56" s="55">
        <v>11200000</v>
      </c>
      <c r="I56" s="55">
        <v>11200000</v>
      </c>
      <c r="J56" s="34">
        <v>1</v>
      </c>
      <c r="K56" s="3" t="s">
        <v>100</v>
      </c>
      <c r="L56" s="3" t="s">
        <v>47</v>
      </c>
      <c r="M56" s="3" t="s">
        <v>21</v>
      </c>
      <c r="N56" s="19">
        <v>69</v>
      </c>
      <c r="O56" s="1"/>
      <c r="P56" s="149" t="s">
        <v>188</v>
      </c>
      <c r="Q56" s="78" t="s">
        <v>35</v>
      </c>
      <c r="R56" s="107"/>
    </row>
    <row r="57" spans="1:18" ht="170.25" customHeight="1">
      <c r="A57" s="19" t="s">
        <v>52</v>
      </c>
      <c r="B57" s="114" t="s">
        <v>219</v>
      </c>
      <c r="C57" s="125" t="s">
        <v>53</v>
      </c>
      <c r="D57" s="100">
        <v>44357</v>
      </c>
      <c r="E57" s="125" t="s">
        <v>222</v>
      </c>
      <c r="F57" s="79">
        <v>4010005003778</v>
      </c>
      <c r="G57" s="115" t="s">
        <v>221</v>
      </c>
      <c r="H57" s="55">
        <v>21229796</v>
      </c>
      <c r="I57" s="55">
        <v>21229796</v>
      </c>
      <c r="J57" s="34">
        <v>1</v>
      </c>
      <c r="K57" s="3" t="s">
        <v>100</v>
      </c>
      <c r="L57" s="3" t="s">
        <v>47</v>
      </c>
      <c r="M57" s="3" t="s">
        <v>21</v>
      </c>
      <c r="N57" s="19">
        <v>13</v>
      </c>
      <c r="O57" s="1"/>
      <c r="P57" s="149" t="s">
        <v>223</v>
      </c>
      <c r="Q57" s="78" t="s">
        <v>143</v>
      </c>
      <c r="R57" s="107"/>
    </row>
    <row r="58" spans="1:18" ht="99.75" customHeight="1">
      <c r="A58" s="19" t="s">
        <v>52</v>
      </c>
      <c r="B58" s="114" t="s">
        <v>224</v>
      </c>
      <c r="C58" s="111" t="s">
        <v>225</v>
      </c>
      <c r="D58" s="73">
        <v>44363</v>
      </c>
      <c r="E58" s="111" t="s">
        <v>226</v>
      </c>
      <c r="F58" s="79">
        <v>3010405009418</v>
      </c>
      <c r="G58" s="112" t="s">
        <v>227</v>
      </c>
      <c r="H58" s="55" t="s">
        <v>100</v>
      </c>
      <c r="I58" s="55">
        <v>32723000</v>
      </c>
      <c r="J58" s="3" t="s">
        <v>100</v>
      </c>
      <c r="K58" s="3" t="s">
        <v>100</v>
      </c>
      <c r="L58" s="3" t="s">
        <v>49</v>
      </c>
      <c r="M58" s="3" t="s">
        <v>21</v>
      </c>
      <c r="N58" s="19">
        <v>1</v>
      </c>
      <c r="O58" s="1"/>
      <c r="P58" s="149" t="s">
        <v>228</v>
      </c>
      <c r="Q58" s="78" t="s">
        <v>16</v>
      </c>
      <c r="R58" s="107"/>
    </row>
    <row r="59" spans="1:18" ht="84">
      <c r="A59" s="19" t="s">
        <v>52</v>
      </c>
      <c r="B59" s="114" t="s">
        <v>229</v>
      </c>
      <c r="C59" s="125" t="s">
        <v>53</v>
      </c>
      <c r="D59" s="100">
        <v>44377</v>
      </c>
      <c r="E59" s="125" t="s">
        <v>799</v>
      </c>
      <c r="F59" s="79">
        <v>7011005003749</v>
      </c>
      <c r="G59" s="115" t="s">
        <v>230</v>
      </c>
      <c r="H59" s="55">
        <v>101783000</v>
      </c>
      <c r="I59" s="55">
        <v>101783000</v>
      </c>
      <c r="J59" s="34">
        <v>1</v>
      </c>
      <c r="K59" s="3" t="s">
        <v>100</v>
      </c>
      <c r="L59" s="3" t="s">
        <v>231</v>
      </c>
      <c r="M59" s="3" t="s">
        <v>21</v>
      </c>
      <c r="N59" s="19">
        <v>5</v>
      </c>
      <c r="O59" s="1"/>
      <c r="P59" s="149" t="s">
        <v>188</v>
      </c>
      <c r="Q59" s="78" t="s">
        <v>148</v>
      </c>
      <c r="R59" s="107"/>
    </row>
    <row r="60" spans="1:18" ht="75.599999999999994">
      <c r="A60" s="19" t="s">
        <v>52</v>
      </c>
      <c r="B60" s="114" t="s">
        <v>232</v>
      </c>
      <c r="C60" s="125" t="s">
        <v>233</v>
      </c>
      <c r="D60" s="100">
        <v>44379</v>
      </c>
      <c r="E60" s="125" t="s">
        <v>234</v>
      </c>
      <c r="F60" s="79">
        <v>9011005003763</v>
      </c>
      <c r="G60" s="115" t="s">
        <v>176</v>
      </c>
      <c r="H60" s="55">
        <v>37400000</v>
      </c>
      <c r="I60" s="55">
        <v>37400000</v>
      </c>
      <c r="J60" s="34">
        <v>1</v>
      </c>
      <c r="K60" s="3" t="s">
        <v>100</v>
      </c>
      <c r="L60" s="3" t="s">
        <v>49</v>
      </c>
      <c r="M60" s="3" t="s">
        <v>21</v>
      </c>
      <c r="N60" s="19">
        <v>64</v>
      </c>
      <c r="O60" s="1"/>
      <c r="P60" s="149" t="s">
        <v>188</v>
      </c>
      <c r="Q60" s="78" t="s">
        <v>235</v>
      </c>
      <c r="R60" s="107"/>
    </row>
    <row r="61" spans="1:18" ht="84">
      <c r="A61" s="19" t="s">
        <v>52</v>
      </c>
      <c r="B61" s="114" t="s">
        <v>236</v>
      </c>
      <c r="C61" s="125" t="s">
        <v>237</v>
      </c>
      <c r="D61" s="100">
        <v>44389</v>
      </c>
      <c r="E61" s="125" t="s">
        <v>55</v>
      </c>
      <c r="F61" s="79">
        <v>6010005004188</v>
      </c>
      <c r="G61" s="115" t="s">
        <v>238</v>
      </c>
      <c r="H61" s="55">
        <v>33947629</v>
      </c>
      <c r="I61" s="55">
        <v>33947629</v>
      </c>
      <c r="J61" s="34">
        <v>1</v>
      </c>
      <c r="K61" s="3" t="s">
        <v>100</v>
      </c>
      <c r="L61" s="3" t="s">
        <v>49</v>
      </c>
      <c r="M61" s="3" t="s">
        <v>21</v>
      </c>
      <c r="N61" s="19">
        <v>1</v>
      </c>
      <c r="O61" s="1"/>
      <c r="P61" s="149" t="s">
        <v>239</v>
      </c>
      <c r="Q61" s="78" t="s">
        <v>240</v>
      </c>
      <c r="R61" s="107"/>
    </row>
    <row r="62" spans="1:18" ht="84">
      <c r="A62" s="19" t="s">
        <v>52</v>
      </c>
      <c r="B62" s="114" t="s">
        <v>241</v>
      </c>
      <c r="C62" s="125" t="s">
        <v>242</v>
      </c>
      <c r="D62" s="100">
        <v>44392</v>
      </c>
      <c r="E62" s="125" t="s">
        <v>800</v>
      </c>
      <c r="F62" s="79">
        <v>7010605000024</v>
      </c>
      <c r="G62" s="115" t="s">
        <v>230</v>
      </c>
      <c r="H62" s="55">
        <v>49550502</v>
      </c>
      <c r="I62" s="55">
        <v>49550502</v>
      </c>
      <c r="J62" s="34">
        <v>1</v>
      </c>
      <c r="K62" s="3" t="s">
        <v>100</v>
      </c>
      <c r="L62" s="3" t="s">
        <v>47</v>
      </c>
      <c r="M62" s="3" t="s">
        <v>21</v>
      </c>
      <c r="N62" s="19">
        <v>5</v>
      </c>
      <c r="O62" s="1"/>
      <c r="P62" s="149" t="s">
        <v>188</v>
      </c>
      <c r="Q62" s="78" t="s">
        <v>235</v>
      </c>
      <c r="R62" s="107"/>
    </row>
    <row r="63" spans="1:18" ht="102.75" customHeight="1">
      <c r="A63" s="19" t="s">
        <v>52</v>
      </c>
      <c r="B63" s="114" t="s">
        <v>243</v>
      </c>
      <c r="C63" s="111" t="s">
        <v>208</v>
      </c>
      <c r="D63" s="73">
        <v>44435</v>
      </c>
      <c r="E63" s="111" t="s">
        <v>54</v>
      </c>
      <c r="F63" s="79">
        <v>9010005015595</v>
      </c>
      <c r="G63" s="112" t="s">
        <v>244</v>
      </c>
      <c r="H63" s="55">
        <v>29802276</v>
      </c>
      <c r="I63" s="55">
        <v>29802276</v>
      </c>
      <c r="J63" s="34">
        <v>1</v>
      </c>
      <c r="K63" s="3" t="s">
        <v>100</v>
      </c>
      <c r="L63" s="3" t="s">
        <v>49</v>
      </c>
      <c r="M63" s="3" t="s">
        <v>21</v>
      </c>
      <c r="N63" s="19">
        <v>5</v>
      </c>
      <c r="O63" s="1"/>
      <c r="P63" s="149" t="s">
        <v>245</v>
      </c>
      <c r="Q63" s="78" t="s">
        <v>17</v>
      </c>
      <c r="R63" s="107"/>
    </row>
    <row r="64" spans="1:18" ht="96">
      <c r="A64" s="19" t="s">
        <v>52</v>
      </c>
      <c r="B64" s="114" t="s">
        <v>246</v>
      </c>
      <c r="C64" s="125" t="s">
        <v>247</v>
      </c>
      <c r="D64" s="100">
        <v>44449</v>
      </c>
      <c r="E64" s="125" t="s">
        <v>801</v>
      </c>
      <c r="F64" s="79">
        <v>1011105005122</v>
      </c>
      <c r="G64" s="115" t="s">
        <v>248</v>
      </c>
      <c r="H64" s="55">
        <v>121153370</v>
      </c>
      <c r="I64" s="55">
        <v>121153370</v>
      </c>
      <c r="J64" s="34">
        <v>1</v>
      </c>
      <c r="K64" s="3" t="s">
        <v>100</v>
      </c>
      <c r="L64" s="3" t="s">
        <v>49</v>
      </c>
      <c r="M64" s="3" t="s">
        <v>21</v>
      </c>
      <c r="N64" s="19">
        <v>2</v>
      </c>
      <c r="O64" s="1"/>
      <c r="P64" s="149" t="s">
        <v>249</v>
      </c>
      <c r="Q64" s="78" t="s">
        <v>235</v>
      </c>
      <c r="R64" s="107"/>
    </row>
    <row r="65" spans="1:18" ht="214.5" customHeight="1">
      <c r="A65" s="19" t="s">
        <v>52</v>
      </c>
      <c r="B65" s="114" t="s">
        <v>250</v>
      </c>
      <c r="C65" s="125" t="s">
        <v>251</v>
      </c>
      <c r="D65" s="100">
        <v>44455</v>
      </c>
      <c r="E65" s="125" t="s">
        <v>802</v>
      </c>
      <c r="F65" s="79">
        <v>9011005003747</v>
      </c>
      <c r="G65" s="115" t="s">
        <v>252</v>
      </c>
      <c r="H65" s="54" t="s">
        <v>100</v>
      </c>
      <c r="I65" s="55">
        <v>21091356</v>
      </c>
      <c r="J65" s="3" t="s">
        <v>100</v>
      </c>
      <c r="K65" s="3" t="s">
        <v>100</v>
      </c>
      <c r="L65" s="3" t="s">
        <v>47</v>
      </c>
      <c r="M65" s="3" t="s">
        <v>21</v>
      </c>
      <c r="N65" s="19">
        <v>8</v>
      </c>
      <c r="O65" s="1"/>
      <c r="P65" s="149" t="s">
        <v>253</v>
      </c>
      <c r="Q65" s="78" t="s">
        <v>235</v>
      </c>
      <c r="R65" s="107"/>
    </row>
    <row r="66" spans="1:18" ht="43.2">
      <c r="A66" s="19" t="s">
        <v>56</v>
      </c>
      <c r="B66" s="114" t="s">
        <v>254</v>
      </c>
      <c r="C66" s="111" t="s">
        <v>255</v>
      </c>
      <c r="D66" s="68">
        <v>44287</v>
      </c>
      <c r="E66" s="132" t="s">
        <v>256</v>
      </c>
      <c r="F66" s="88" t="s">
        <v>257</v>
      </c>
      <c r="G66" s="112" t="s">
        <v>258</v>
      </c>
      <c r="H66" s="40">
        <v>37307403</v>
      </c>
      <c r="I66" s="40">
        <v>29300000</v>
      </c>
      <c r="J66" s="34">
        <f t="shared" ref="J66" si="1">I66/H66</f>
        <v>0.78536691497931388</v>
      </c>
      <c r="K66" s="19" t="s">
        <v>43</v>
      </c>
      <c r="L66" s="19" t="s">
        <v>14</v>
      </c>
      <c r="M66" s="19" t="s">
        <v>21</v>
      </c>
      <c r="N66" s="19">
        <v>1</v>
      </c>
      <c r="O66" s="2"/>
      <c r="P66" s="149" t="s">
        <v>259</v>
      </c>
      <c r="Q66" s="3" t="s">
        <v>16</v>
      </c>
      <c r="R66" s="136"/>
    </row>
    <row r="67" spans="1:18" ht="64.8">
      <c r="A67" s="19" t="s">
        <v>56</v>
      </c>
      <c r="B67" s="114" t="s">
        <v>260</v>
      </c>
      <c r="C67" s="111" t="s">
        <v>255</v>
      </c>
      <c r="D67" s="68">
        <v>44287</v>
      </c>
      <c r="E67" s="132" t="s">
        <v>261</v>
      </c>
      <c r="F67" s="88" t="s">
        <v>262</v>
      </c>
      <c r="G67" s="112" t="s">
        <v>263</v>
      </c>
      <c r="H67" s="40">
        <v>121711870</v>
      </c>
      <c r="I67" s="40">
        <v>121653038</v>
      </c>
      <c r="J67" s="34">
        <f>I67/H67</f>
        <v>0.99951662890398452</v>
      </c>
      <c r="K67" s="19" t="s">
        <v>43</v>
      </c>
      <c r="L67" s="19" t="s">
        <v>15</v>
      </c>
      <c r="M67" s="19" t="s">
        <v>21</v>
      </c>
      <c r="N67" s="19">
        <v>1</v>
      </c>
      <c r="O67" s="14" t="s">
        <v>264</v>
      </c>
      <c r="P67" s="149" t="s">
        <v>265</v>
      </c>
      <c r="Q67" s="3" t="s">
        <v>16</v>
      </c>
      <c r="R67" s="136"/>
    </row>
    <row r="68" spans="1:18" ht="114" customHeight="1">
      <c r="A68" s="19" t="s">
        <v>56</v>
      </c>
      <c r="B68" s="114" t="s">
        <v>266</v>
      </c>
      <c r="C68" s="111" t="s">
        <v>255</v>
      </c>
      <c r="D68" s="68">
        <v>44287</v>
      </c>
      <c r="E68" s="132" t="s">
        <v>267</v>
      </c>
      <c r="F68" s="88" t="s">
        <v>268</v>
      </c>
      <c r="G68" s="112" t="s">
        <v>263</v>
      </c>
      <c r="H68" s="40">
        <v>36467358</v>
      </c>
      <c r="I68" s="40">
        <v>36449884</v>
      </c>
      <c r="J68" s="34">
        <f t="shared" ref="J68" si="2">I68/H68</f>
        <v>0.99952083175315309</v>
      </c>
      <c r="K68" s="19" t="s">
        <v>43</v>
      </c>
      <c r="L68" s="19" t="s">
        <v>14</v>
      </c>
      <c r="M68" s="19" t="s">
        <v>21</v>
      </c>
      <c r="N68" s="19">
        <v>1</v>
      </c>
      <c r="O68" s="2"/>
      <c r="P68" s="149" t="s">
        <v>269</v>
      </c>
      <c r="Q68" s="3" t="s">
        <v>16</v>
      </c>
      <c r="R68" s="136"/>
    </row>
    <row r="69" spans="1:18" ht="72">
      <c r="A69" s="19" t="s">
        <v>56</v>
      </c>
      <c r="B69" s="114" t="s">
        <v>270</v>
      </c>
      <c r="C69" s="111" t="s">
        <v>271</v>
      </c>
      <c r="D69" s="82">
        <v>44287</v>
      </c>
      <c r="E69" s="111" t="s">
        <v>272</v>
      </c>
      <c r="F69" s="80" t="s">
        <v>273</v>
      </c>
      <c r="G69" s="112" t="s">
        <v>274</v>
      </c>
      <c r="H69" s="40">
        <v>130544000</v>
      </c>
      <c r="I69" s="28">
        <v>130408267</v>
      </c>
      <c r="J69" s="63">
        <v>0.999</v>
      </c>
      <c r="K69" s="19" t="s">
        <v>43</v>
      </c>
      <c r="L69" s="19" t="s">
        <v>14</v>
      </c>
      <c r="M69" s="19" t="s">
        <v>21</v>
      </c>
      <c r="N69" s="19">
        <v>1</v>
      </c>
      <c r="O69" s="2"/>
      <c r="P69" s="149" t="s">
        <v>275</v>
      </c>
      <c r="Q69" s="19" t="s">
        <v>16</v>
      </c>
      <c r="R69" s="107"/>
    </row>
    <row r="70" spans="1:18" ht="72">
      <c r="A70" s="19" t="s">
        <v>56</v>
      </c>
      <c r="B70" s="114" t="s">
        <v>276</v>
      </c>
      <c r="C70" s="111" t="s">
        <v>271</v>
      </c>
      <c r="D70" s="82">
        <v>44287</v>
      </c>
      <c r="E70" s="111" t="s">
        <v>277</v>
      </c>
      <c r="F70" s="80" t="s">
        <v>278</v>
      </c>
      <c r="G70" s="112" t="s">
        <v>274</v>
      </c>
      <c r="H70" s="40">
        <v>52544000</v>
      </c>
      <c r="I70" s="28">
        <v>52435209</v>
      </c>
      <c r="J70" s="63">
        <v>0.998</v>
      </c>
      <c r="K70" s="19" t="s">
        <v>32</v>
      </c>
      <c r="L70" s="19" t="s">
        <v>14</v>
      </c>
      <c r="M70" s="19" t="s">
        <v>21</v>
      </c>
      <c r="N70" s="19">
        <v>1</v>
      </c>
      <c r="O70" s="2"/>
      <c r="P70" s="149" t="s">
        <v>275</v>
      </c>
      <c r="Q70" s="19" t="s">
        <v>16</v>
      </c>
      <c r="R70" s="107"/>
    </row>
    <row r="71" spans="1:18" ht="72">
      <c r="A71" s="19" t="s">
        <v>56</v>
      </c>
      <c r="B71" s="114" t="s">
        <v>279</v>
      </c>
      <c r="C71" s="111" t="s">
        <v>271</v>
      </c>
      <c r="D71" s="82">
        <v>44287</v>
      </c>
      <c r="E71" s="111" t="s">
        <v>272</v>
      </c>
      <c r="F71" s="80" t="s">
        <v>273</v>
      </c>
      <c r="G71" s="112" t="s">
        <v>274</v>
      </c>
      <c r="H71" s="40">
        <v>29137000</v>
      </c>
      <c r="I71" s="28">
        <v>27765101</v>
      </c>
      <c r="J71" s="63">
        <f>I71/H71</f>
        <v>0.95291557126677418</v>
      </c>
      <c r="K71" s="19" t="s">
        <v>43</v>
      </c>
      <c r="L71" s="19" t="s">
        <v>14</v>
      </c>
      <c r="M71" s="19" t="s">
        <v>21</v>
      </c>
      <c r="N71" s="19">
        <v>1</v>
      </c>
      <c r="O71" s="2"/>
      <c r="P71" s="149" t="s">
        <v>280</v>
      </c>
      <c r="Q71" s="19" t="s">
        <v>16</v>
      </c>
      <c r="R71" s="107"/>
    </row>
    <row r="72" spans="1:18" ht="126.75" customHeight="1">
      <c r="A72" s="19" t="s">
        <v>56</v>
      </c>
      <c r="B72" s="114" t="s">
        <v>281</v>
      </c>
      <c r="C72" s="111" t="s">
        <v>57</v>
      </c>
      <c r="D72" s="67">
        <v>44287</v>
      </c>
      <c r="E72" s="111" t="s">
        <v>59</v>
      </c>
      <c r="F72" s="80" t="s">
        <v>282</v>
      </c>
      <c r="G72" s="112" t="s">
        <v>274</v>
      </c>
      <c r="H72" s="52">
        <v>36745955</v>
      </c>
      <c r="I72" s="4">
        <v>36349652</v>
      </c>
      <c r="J72" s="34">
        <v>0.98921505782064989</v>
      </c>
      <c r="K72" s="3" t="s">
        <v>43</v>
      </c>
      <c r="L72" s="3" t="s">
        <v>15</v>
      </c>
      <c r="M72" s="3" t="s">
        <v>21</v>
      </c>
      <c r="N72" s="3">
        <v>1</v>
      </c>
      <c r="O72" s="1"/>
      <c r="P72" s="149" t="s">
        <v>283</v>
      </c>
      <c r="Q72" s="3" t="s">
        <v>16</v>
      </c>
      <c r="R72" s="136"/>
    </row>
    <row r="73" spans="1:18" ht="72">
      <c r="A73" s="19" t="s">
        <v>56</v>
      </c>
      <c r="B73" s="114" t="s">
        <v>284</v>
      </c>
      <c r="C73" s="111" t="s">
        <v>57</v>
      </c>
      <c r="D73" s="67">
        <v>44326</v>
      </c>
      <c r="E73" s="111" t="s">
        <v>59</v>
      </c>
      <c r="F73" s="80" t="s">
        <v>60</v>
      </c>
      <c r="G73" s="112" t="s">
        <v>274</v>
      </c>
      <c r="H73" s="52">
        <v>38867995</v>
      </c>
      <c r="I73" s="4">
        <v>38368653</v>
      </c>
      <c r="J73" s="34">
        <v>0.98715287474952074</v>
      </c>
      <c r="K73" s="3" t="s">
        <v>43</v>
      </c>
      <c r="L73" s="3" t="s">
        <v>15</v>
      </c>
      <c r="M73" s="3" t="s">
        <v>21</v>
      </c>
      <c r="N73" s="3">
        <v>1</v>
      </c>
      <c r="O73" s="1"/>
      <c r="P73" s="149" t="s">
        <v>285</v>
      </c>
      <c r="Q73" s="3" t="s">
        <v>16</v>
      </c>
      <c r="R73" s="136"/>
    </row>
    <row r="74" spans="1:18" ht="64.8">
      <c r="A74" s="19" t="s">
        <v>56</v>
      </c>
      <c r="B74" s="114" t="s">
        <v>286</v>
      </c>
      <c r="C74" s="111" t="s">
        <v>61</v>
      </c>
      <c r="D74" s="67">
        <v>44287</v>
      </c>
      <c r="E74" s="111" t="s">
        <v>287</v>
      </c>
      <c r="F74" s="88" t="s">
        <v>288</v>
      </c>
      <c r="G74" s="112" t="s">
        <v>289</v>
      </c>
      <c r="H74" s="52">
        <v>16059368</v>
      </c>
      <c r="I74" s="4">
        <v>16056957</v>
      </c>
      <c r="J74" s="10">
        <f>SUM(I74/H74)</f>
        <v>0.99984986955900135</v>
      </c>
      <c r="K74" s="12" t="s">
        <v>100</v>
      </c>
      <c r="L74" s="3" t="s">
        <v>49</v>
      </c>
      <c r="M74" s="3" t="s">
        <v>21</v>
      </c>
      <c r="N74" s="3">
        <v>1</v>
      </c>
      <c r="O74" s="1"/>
      <c r="P74" s="149" t="s">
        <v>290</v>
      </c>
      <c r="Q74" s="3" t="s">
        <v>16</v>
      </c>
      <c r="R74" s="136"/>
    </row>
    <row r="75" spans="1:18" ht="64.8">
      <c r="A75" s="19" t="s">
        <v>56</v>
      </c>
      <c r="B75" s="114" t="s">
        <v>291</v>
      </c>
      <c r="C75" s="111" t="s">
        <v>61</v>
      </c>
      <c r="D75" s="67">
        <v>44287</v>
      </c>
      <c r="E75" s="111" t="s">
        <v>287</v>
      </c>
      <c r="F75" s="88" t="s">
        <v>288</v>
      </c>
      <c r="G75" s="112" t="s">
        <v>289</v>
      </c>
      <c r="H75" s="52">
        <v>122332719</v>
      </c>
      <c r="I75" s="4">
        <v>120593685</v>
      </c>
      <c r="J75" s="10">
        <f>SUM(I75/H75)</f>
        <v>0.98578439182734101</v>
      </c>
      <c r="K75" s="12" t="s">
        <v>100</v>
      </c>
      <c r="L75" s="3" t="s">
        <v>49</v>
      </c>
      <c r="M75" s="3" t="s">
        <v>21</v>
      </c>
      <c r="N75" s="3">
        <v>1</v>
      </c>
      <c r="O75" s="1"/>
      <c r="P75" s="149" t="s">
        <v>292</v>
      </c>
      <c r="Q75" s="3" t="s">
        <v>16</v>
      </c>
      <c r="R75" s="136"/>
    </row>
    <row r="76" spans="1:18" ht="43.2">
      <c r="A76" s="19" t="s">
        <v>56</v>
      </c>
      <c r="B76" s="114" t="s">
        <v>293</v>
      </c>
      <c r="C76" s="111" t="s">
        <v>294</v>
      </c>
      <c r="D76" s="68">
        <v>44287</v>
      </c>
      <c r="E76" s="111" t="s">
        <v>295</v>
      </c>
      <c r="F76" s="62">
        <v>1010005002980</v>
      </c>
      <c r="G76" s="112" t="s">
        <v>296</v>
      </c>
      <c r="H76" s="16">
        <v>52638960</v>
      </c>
      <c r="I76" s="16">
        <v>52638960</v>
      </c>
      <c r="J76" s="60">
        <f t="shared" ref="J76:J81" si="3">I76/H76</f>
        <v>1</v>
      </c>
      <c r="K76" s="19" t="s">
        <v>27</v>
      </c>
      <c r="L76" s="19" t="s">
        <v>14</v>
      </c>
      <c r="M76" s="19" t="s">
        <v>21</v>
      </c>
      <c r="N76" s="19">
        <v>1</v>
      </c>
      <c r="O76" s="2"/>
      <c r="P76" s="149" t="s">
        <v>297</v>
      </c>
      <c r="Q76" s="19" t="s">
        <v>16</v>
      </c>
      <c r="R76" s="107"/>
    </row>
    <row r="77" spans="1:18" ht="48">
      <c r="A77" s="19" t="s">
        <v>56</v>
      </c>
      <c r="B77" s="114" t="s">
        <v>298</v>
      </c>
      <c r="C77" s="111" t="s">
        <v>62</v>
      </c>
      <c r="D77" s="69">
        <v>44287</v>
      </c>
      <c r="E77" s="133" t="s">
        <v>63</v>
      </c>
      <c r="F77" s="62" t="s">
        <v>64</v>
      </c>
      <c r="G77" s="115" t="s">
        <v>299</v>
      </c>
      <c r="H77" s="22">
        <v>16883563</v>
      </c>
      <c r="I77" s="17">
        <v>16482526</v>
      </c>
      <c r="J77" s="60">
        <f t="shared" si="3"/>
        <v>0.97624689764832218</v>
      </c>
      <c r="K77" s="19" t="s">
        <v>27</v>
      </c>
      <c r="L77" s="19" t="s">
        <v>14</v>
      </c>
      <c r="M77" s="19" t="s">
        <v>21</v>
      </c>
      <c r="N77" s="19">
        <v>1</v>
      </c>
      <c r="O77" s="2"/>
      <c r="P77" s="149" t="s">
        <v>300</v>
      </c>
      <c r="Q77" s="19" t="s">
        <v>16</v>
      </c>
      <c r="R77" s="107"/>
    </row>
    <row r="78" spans="1:18" ht="78.75" customHeight="1">
      <c r="A78" s="19" t="s">
        <v>56</v>
      </c>
      <c r="B78" s="114" t="s">
        <v>301</v>
      </c>
      <c r="C78" s="111" t="s">
        <v>302</v>
      </c>
      <c r="D78" s="68">
        <v>44287</v>
      </c>
      <c r="E78" s="134" t="s">
        <v>303</v>
      </c>
      <c r="F78" s="62">
        <v>5010005018528</v>
      </c>
      <c r="G78" s="157" t="s">
        <v>304</v>
      </c>
      <c r="H78" s="22">
        <v>10842937</v>
      </c>
      <c r="I78" s="17">
        <v>10842936</v>
      </c>
      <c r="J78" s="58">
        <f t="shared" si="3"/>
        <v>0.99999990777406522</v>
      </c>
      <c r="K78" s="19" t="s">
        <v>27</v>
      </c>
      <c r="L78" s="19" t="s">
        <v>15</v>
      </c>
      <c r="M78" s="19" t="s">
        <v>21</v>
      </c>
      <c r="N78" s="19">
        <v>1</v>
      </c>
      <c r="O78" s="2"/>
      <c r="P78" s="149" t="s">
        <v>305</v>
      </c>
      <c r="Q78" s="19" t="s">
        <v>16</v>
      </c>
      <c r="R78" s="107"/>
    </row>
    <row r="79" spans="1:18" ht="43.2">
      <c r="A79" s="19" t="s">
        <v>56</v>
      </c>
      <c r="B79" s="114" t="s">
        <v>306</v>
      </c>
      <c r="C79" s="111" t="s">
        <v>65</v>
      </c>
      <c r="D79" s="67">
        <v>44287</v>
      </c>
      <c r="E79" s="111" t="s">
        <v>307</v>
      </c>
      <c r="F79" s="81" t="s">
        <v>308</v>
      </c>
      <c r="G79" s="112" t="s">
        <v>309</v>
      </c>
      <c r="H79" s="52">
        <v>44098080</v>
      </c>
      <c r="I79" s="4">
        <v>38154486</v>
      </c>
      <c r="J79" s="34">
        <f t="shared" si="3"/>
        <v>0.86521875782346991</v>
      </c>
      <c r="K79" s="3" t="s">
        <v>100</v>
      </c>
      <c r="L79" s="3" t="s">
        <v>14</v>
      </c>
      <c r="M79" s="3" t="s">
        <v>21</v>
      </c>
      <c r="N79" s="3">
        <v>1</v>
      </c>
      <c r="O79" s="1"/>
      <c r="P79" s="149" t="s">
        <v>310</v>
      </c>
      <c r="Q79" s="3" t="s">
        <v>16</v>
      </c>
      <c r="R79" s="136"/>
    </row>
    <row r="80" spans="1:18" ht="43.2">
      <c r="A80" s="19" t="s">
        <v>56</v>
      </c>
      <c r="B80" s="114" t="s">
        <v>311</v>
      </c>
      <c r="C80" s="111" t="s">
        <v>65</v>
      </c>
      <c r="D80" s="67">
        <v>44287</v>
      </c>
      <c r="E80" s="111" t="s">
        <v>307</v>
      </c>
      <c r="F80" s="81" t="s">
        <v>308</v>
      </c>
      <c r="G80" s="112" t="s">
        <v>309</v>
      </c>
      <c r="H80" s="52">
        <v>44066472</v>
      </c>
      <c r="I80" s="4">
        <v>38127138</v>
      </c>
      <c r="J80" s="34">
        <f t="shared" si="3"/>
        <v>0.86521875406771842</v>
      </c>
      <c r="K80" s="3" t="s">
        <v>100</v>
      </c>
      <c r="L80" s="3" t="s">
        <v>14</v>
      </c>
      <c r="M80" s="3" t="s">
        <v>21</v>
      </c>
      <c r="N80" s="3">
        <v>1</v>
      </c>
      <c r="O80" s="1"/>
      <c r="P80" s="149" t="s">
        <v>310</v>
      </c>
      <c r="Q80" s="3" t="s">
        <v>16</v>
      </c>
      <c r="R80" s="136"/>
    </row>
    <row r="81" spans="1:18" ht="95.25" customHeight="1">
      <c r="A81" s="19" t="s">
        <v>56</v>
      </c>
      <c r="B81" s="119" t="s">
        <v>312</v>
      </c>
      <c r="C81" s="126" t="s">
        <v>313</v>
      </c>
      <c r="D81" s="68">
        <v>44287</v>
      </c>
      <c r="E81" s="126" t="s">
        <v>314</v>
      </c>
      <c r="F81" s="62">
        <v>5010005018528</v>
      </c>
      <c r="G81" s="154" t="s">
        <v>315</v>
      </c>
      <c r="H81" s="50">
        <v>15488000</v>
      </c>
      <c r="I81" s="18">
        <v>15488000</v>
      </c>
      <c r="J81" s="60">
        <f t="shared" si="3"/>
        <v>1</v>
      </c>
      <c r="K81" s="19" t="s">
        <v>27</v>
      </c>
      <c r="L81" s="19" t="s">
        <v>15</v>
      </c>
      <c r="M81" s="19" t="s">
        <v>21</v>
      </c>
      <c r="N81" s="19">
        <v>1</v>
      </c>
      <c r="O81" s="2"/>
      <c r="P81" s="154" t="s">
        <v>316</v>
      </c>
      <c r="Q81" s="19" t="s">
        <v>16</v>
      </c>
      <c r="R81" s="107"/>
    </row>
    <row r="82" spans="1:18" ht="54">
      <c r="A82" s="19" t="s">
        <v>56</v>
      </c>
      <c r="B82" s="114" t="s">
        <v>317</v>
      </c>
      <c r="C82" s="111" t="s">
        <v>318</v>
      </c>
      <c r="D82" s="67">
        <v>44287</v>
      </c>
      <c r="E82" s="111" t="s">
        <v>319</v>
      </c>
      <c r="F82" s="64">
        <v>2010005018852</v>
      </c>
      <c r="G82" s="112" t="s">
        <v>320</v>
      </c>
      <c r="H82" s="52">
        <v>31728739</v>
      </c>
      <c r="I82" s="52">
        <v>31728739</v>
      </c>
      <c r="J82" s="34">
        <v>1</v>
      </c>
      <c r="K82" s="3" t="s">
        <v>43</v>
      </c>
      <c r="L82" s="3" t="s">
        <v>14</v>
      </c>
      <c r="M82" s="19" t="s">
        <v>21</v>
      </c>
      <c r="N82" s="3">
        <v>1</v>
      </c>
      <c r="O82" s="1"/>
      <c r="P82" s="149" t="s">
        <v>321</v>
      </c>
      <c r="Q82" s="19" t="s">
        <v>16</v>
      </c>
      <c r="R82" s="107"/>
    </row>
    <row r="83" spans="1:18" ht="54">
      <c r="A83" s="19" t="s">
        <v>56</v>
      </c>
      <c r="B83" s="114" t="s">
        <v>322</v>
      </c>
      <c r="C83" s="111" t="s">
        <v>323</v>
      </c>
      <c r="D83" s="67">
        <v>44351</v>
      </c>
      <c r="E83" s="111" t="s">
        <v>324</v>
      </c>
      <c r="F83" s="62">
        <v>1030005004315</v>
      </c>
      <c r="G83" s="112" t="s">
        <v>325</v>
      </c>
      <c r="H83" s="52">
        <v>39775458</v>
      </c>
      <c r="I83" s="52">
        <v>39733650</v>
      </c>
      <c r="J83" s="34">
        <v>0.99894889959532329</v>
      </c>
      <c r="K83" s="3" t="s">
        <v>43</v>
      </c>
      <c r="L83" s="3" t="s">
        <v>14</v>
      </c>
      <c r="M83" s="19" t="s">
        <v>21</v>
      </c>
      <c r="N83" s="3">
        <v>1</v>
      </c>
      <c r="O83" s="1"/>
      <c r="P83" s="149" t="s">
        <v>326</v>
      </c>
      <c r="Q83" s="19" t="s">
        <v>17</v>
      </c>
      <c r="R83" s="107"/>
    </row>
    <row r="84" spans="1:18" ht="54">
      <c r="A84" s="19" t="s">
        <v>56</v>
      </c>
      <c r="B84" s="114" t="s">
        <v>327</v>
      </c>
      <c r="C84" s="111" t="s">
        <v>328</v>
      </c>
      <c r="D84" s="67">
        <v>44567</v>
      </c>
      <c r="E84" s="111" t="s">
        <v>329</v>
      </c>
      <c r="F84" s="62">
        <v>2010005018852</v>
      </c>
      <c r="G84" s="112" t="s">
        <v>330</v>
      </c>
      <c r="H84" s="52">
        <v>37726480</v>
      </c>
      <c r="I84" s="52">
        <v>37726480</v>
      </c>
      <c r="J84" s="34">
        <v>1</v>
      </c>
      <c r="K84" s="3" t="s">
        <v>32</v>
      </c>
      <c r="L84" s="3" t="s">
        <v>15</v>
      </c>
      <c r="M84" s="3" t="s">
        <v>21</v>
      </c>
      <c r="N84" s="3">
        <v>1</v>
      </c>
      <c r="O84" s="1"/>
      <c r="P84" s="149" t="s">
        <v>331</v>
      </c>
      <c r="Q84" s="19" t="s">
        <v>16</v>
      </c>
      <c r="R84" s="107"/>
    </row>
    <row r="85" spans="1:18" ht="87" customHeight="1">
      <c r="A85" s="19" t="s">
        <v>56</v>
      </c>
      <c r="B85" s="114" t="s">
        <v>332</v>
      </c>
      <c r="C85" s="111" t="s">
        <v>66</v>
      </c>
      <c r="D85" s="67">
        <v>44287</v>
      </c>
      <c r="E85" s="111" t="s">
        <v>333</v>
      </c>
      <c r="F85" s="62" t="s">
        <v>67</v>
      </c>
      <c r="G85" s="112" t="s">
        <v>334</v>
      </c>
      <c r="H85" s="52">
        <v>16603000</v>
      </c>
      <c r="I85" s="52">
        <v>16600000</v>
      </c>
      <c r="J85" s="34">
        <v>0.9998193097632958</v>
      </c>
      <c r="K85" s="3">
        <v>2</v>
      </c>
      <c r="L85" s="3" t="s">
        <v>68</v>
      </c>
      <c r="M85" s="3" t="s">
        <v>21</v>
      </c>
      <c r="N85" s="3">
        <v>1</v>
      </c>
      <c r="O85" s="1" t="s">
        <v>335</v>
      </c>
      <c r="P85" s="149" t="s">
        <v>336</v>
      </c>
      <c r="Q85" s="19" t="s">
        <v>16</v>
      </c>
      <c r="R85" s="107"/>
    </row>
    <row r="86" spans="1:18" ht="120" customHeight="1">
      <c r="A86" s="19" t="s">
        <v>56</v>
      </c>
      <c r="B86" s="114" t="s">
        <v>337</v>
      </c>
      <c r="C86" s="111" t="s">
        <v>66</v>
      </c>
      <c r="D86" s="67">
        <v>44287</v>
      </c>
      <c r="E86" s="111" t="s">
        <v>338</v>
      </c>
      <c r="F86" s="62" t="s">
        <v>339</v>
      </c>
      <c r="G86" s="112" t="s">
        <v>340</v>
      </c>
      <c r="H86" s="55">
        <v>27500000</v>
      </c>
      <c r="I86" s="55">
        <v>27500000</v>
      </c>
      <c r="J86" s="60">
        <v>1</v>
      </c>
      <c r="K86" s="19">
        <v>2</v>
      </c>
      <c r="L86" s="19" t="s">
        <v>341</v>
      </c>
      <c r="M86" s="19" t="s">
        <v>21</v>
      </c>
      <c r="N86" s="19">
        <v>1</v>
      </c>
      <c r="O86" s="2"/>
      <c r="P86" s="149" t="s">
        <v>342</v>
      </c>
      <c r="Q86" s="19" t="s">
        <v>16</v>
      </c>
      <c r="R86" s="107"/>
    </row>
    <row r="87" spans="1:18" ht="48">
      <c r="A87" s="19" t="s">
        <v>69</v>
      </c>
      <c r="B87" s="120" t="s">
        <v>343</v>
      </c>
      <c r="C87" s="127" t="s">
        <v>70</v>
      </c>
      <c r="D87" s="72">
        <v>44287</v>
      </c>
      <c r="E87" s="127" t="s">
        <v>344</v>
      </c>
      <c r="F87" s="89">
        <v>8010005016652</v>
      </c>
      <c r="G87" s="116" t="s">
        <v>274</v>
      </c>
      <c r="H87" s="51">
        <v>203508800</v>
      </c>
      <c r="I87" s="4">
        <v>199105100</v>
      </c>
      <c r="J87" s="5">
        <f>IF(H87="-","-",I87/H87)</f>
        <v>0.9783611322950162</v>
      </c>
      <c r="K87" s="7" t="s">
        <v>32</v>
      </c>
      <c r="L87" s="5" t="s">
        <v>47</v>
      </c>
      <c r="M87" s="7" t="s">
        <v>21</v>
      </c>
      <c r="N87" s="3">
        <v>1</v>
      </c>
      <c r="O87" s="31" t="s">
        <v>32</v>
      </c>
      <c r="P87" s="116" t="s">
        <v>345</v>
      </c>
      <c r="Q87" s="30" t="s">
        <v>35</v>
      </c>
      <c r="R87" s="138"/>
    </row>
    <row r="88" spans="1:18" ht="96">
      <c r="A88" s="19" t="s">
        <v>69</v>
      </c>
      <c r="B88" s="120" t="s">
        <v>346</v>
      </c>
      <c r="C88" s="127" t="s">
        <v>70</v>
      </c>
      <c r="D88" s="72">
        <v>44287</v>
      </c>
      <c r="E88" s="127" t="s">
        <v>347</v>
      </c>
      <c r="F88" s="89">
        <v>8010405000743</v>
      </c>
      <c r="G88" s="116" t="s">
        <v>348</v>
      </c>
      <c r="H88" s="51" t="s">
        <v>43</v>
      </c>
      <c r="I88" s="4">
        <v>63145749</v>
      </c>
      <c r="J88" s="5" t="s">
        <v>43</v>
      </c>
      <c r="K88" s="6" t="s">
        <v>32</v>
      </c>
      <c r="L88" s="5" t="s">
        <v>47</v>
      </c>
      <c r="M88" s="7" t="s">
        <v>21</v>
      </c>
      <c r="N88" s="7">
        <v>1</v>
      </c>
      <c r="O88" s="8" t="s">
        <v>349</v>
      </c>
      <c r="P88" s="115" t="s">
        <v>350</v>
      </c>
      <c r="Q88" s="31" t="s">
        <v>351</v>
      </c>
      <c r="R88" s="138"/>
    </row>
    <row r="89" spans="1:18" ht="66">
      <c r="A89" s="19" t="s">
        <v>69</v>
      </c>
      <c r="B89" s="120" t="s">
        <v>352</v>
      </c>
      <c r="C89" s="127" t="s">
        <v>70</v>
      </c>
      <c r="D89" s="72">
        <v>44287</v>
      </c>
      <c r="E89" s="127" t="s">
        <v>353</v>
      </c>
      <c r="F89" s="89">
        <v>8040005016807</v>
      </c>
      <c r="G89" s="116" t="s">
        <v>354</v>
      </c>
      <c r="H89" s="51" t="s">
        <v>43</v>
      </c>
      <c r="I89" s="4">
        <v>5930000</v>
      </c>
      <c r="J89" s="5" t="s">
        <v>43</v>
      </c>
      <c r="K89" s="6" t="s">
        <v>32</v>
      </c>
      <c r="L89" s="5" t="s">
        <v>49</v>
      </c>
      <c r="M89" s="7" t="s">
        <v>21</v>
      </c>
      <c r="N89" s="7" t="s">
        <v>32</v>
      </c>
      <c r="O89" s="8" t="s">
        <v>355</v>
      </c>
      <c r="P89" s="115" t="s">
        <v>356</v>
      </c>
      <c r="Q89" s="31" t="s">
        <v>351</v>
      </c>
      <c r="R89" s="138"/>
    </row>
    <row r="90" spans="1:18" ht="72">
      <c r="A90" s="19" t="s">
        <v>69</v>
      </c>
      <c r="B90" s="120" t="s">
        <v>357</v>
      </c>
      <c r="C90" s="127" t="s">
        <v>71</v>
      </c>
      <c r="D90" s="72">
        <v>44287</v>
      </c>
      <c r="E90" s="127" t="s">
        <v>72</v>
      </c>
      <c r="F90" s="89">
        <v>4011105005400</v>
      </c>
      <c r="G90" s="116" t="s">
        <v>274</v>
      </c>
      <c r="H90" s="51" t="s">
        <v>32</v>
      </c>
      <c r="I90" s="4">
        <v>273724000</v>
      </c>
      <c r="J90" s="5" t="str">
        <f>IF(H90="-","-",I90/H90)</f>
        <v>-</v>
      </c>
      <c r="K90" s="7" t="s">
        <v>32</v>
      </c>
      <c r="L90" s="5" t="s">
        <v>49</v>
      </c>
      <c r="M90" s="7" t="s">
        <v>36</v>
      </c>
      <c r="N90" s="7">
        <v>1</v>
      </c>
      <c r="O90" s="31" t="s">
        <v>32</v>
      </c>
      <c r="P90" s="116" t="s">
        <v>73</v>
      </c>
      <c r="Q90" s="30" t="s">
        <v>35</v>
      </c>
      <c r="R90" s="138"/>
    </row>
    <row r="91" spans="1:18" ht="66">
      <c r="A91" s="19" t="s">
        <v>69</v>
      </c>
      <c r="B91" s="120" t="s">
        <v>358</v>
      </c>
      <c r="C91" s="127" t="s">
        <v>71</v>
      </c>
      <c r="D91" s="72">
        <v>44287</v>
      </c>
      <c r="E91" s="127" t="s">
        <v>359</v>
      </c>
      <c r="F91" s="89">
        <v>6010405010447</v>
      </c>
      <c r="G91" s="116" t="s">
        <v>348</v>
      </c>
      <c r="H91" s="51" t="s">
        <v>43</v>
      </c>
      <c r="I91" s="4">
        <v>102354998</v>
      </c>
      <c r="J91" s="5" t="s">
        <v>32</v>
      </c>
      <c r="K91" s="5" t="s">
        <v>32</v>
      </c>
      <c r="L91" s="6" t="s">
        <v>360</v>
      </c>
      <c r="M91" s="5" t="s">
        <v>74</v>
      </c>
      <c r="N91" s="7">
        <v>1</v>
      </c>
      <c r="O91" s="8" t="s">
        <v>361</v>
      </c>
      <c r="P91" s="149" t="s">
        <v>362</v>
      </c>
      <c r="Q91" s="19" t="s">
        <v>235</v>
      </c>
      <c r="R91" s="138"/>
    </row>
    <row r="92" spans="1:18" ht="72">
      <c r="A92" s="19" t="s">
        <v>69</v>
      </c>
      <c r="B92" s="120" t="s">
        <v>363</v>
      </c>
      <c r="C92" s="127" t="s">
        <v>364</v>
      </c>
      <c r="D92" s="72">
        <v>44298</v>
      </c>
      <c r="E92" s="127" t="s">
        <v>365</v>
      </c>
      <c r="F92" s="89">
        <v>6013305001887</v>
      </c>
      <c r="G92" s="116" t="s">
        <v>348</v>
      </c>
      <c r="H92" s="51">
        <v>19862586</v>
      </c>
      <c r="I92" s="4">
        <v>19862586</v>
      </c>
      <c r="J92" s="5">
        <f>IF(H92="-","-",I92/H92)</f>
        <v>1</v>
      </c>
      <c r="K92" s="7" t="s">
        <v>32</v>
      </c>
      <c r="L92" s="5" t="s">
        <v>49</v>
      </c>
      <c r="M92" s="7" t="s">
        <v>21</v>
      </c>
      <c r="N92" s="7">
        <v>1</v>
      </c>
      <c r="O92" s="31" t="s">
        <v>32</v>
      </c>
      <c r="P92" s="116" t="s">
        <v>366</v>
      </c>
      <c r="Q92" s="45" t="s">
        <v>35</v>
      </c>
      <c r="R92" s="141"/>
    </row>
    <row r="93" spans="1:18" ht="66">
      <c r="A93" s="19" t="s">
        <v>69</v>
      </c>
      <c r="B93" s="120" t="s">
        <v>367</v>
      </c>
      <c r="C93" s="127" t="s">
        <v>70</v>
      </c>
      <c r="D93" s="72">
        <v>44305</v>
      </c>
      <c r="E93" s="127" t="s">
        <v>347</v>
      </c>
      <c r="F93" s="89" t="s">
        <v>368</v>
      </c>
      <c r="G93" s="116" t="s">
        <v>348</v>
      </c>
      <c r="H93" s="51" t="s">
        <v>43</v>
      </c>
      <c r="I93" s="4">
        <v>29470542</v>
      </c>
      <c r="J93" s="5" t="s">
        <v>43</v>
      </c>
      <c r="K93" s="6" t="s">
        <v>32</v>
      </c>
      <c r="L93" s="5" t="s">
        <v>47</v>
      </c>
      <c r="M93" s="7" t="s">
        <v>21</v>
      </c>
      <c r="N93" s="7">
        <v>1</v>
      </c>
      <c r="O93" s="8" t="s">
        <v>369</v>
      </c>
      <c r="P93" s="115" t="s">
        <v>370</v>
      </c>
      <c r="Q93" s="31" t="s">
        <v>16</v>
      </c>
      <c r="R93" s="138"/>
    </row>
    <row r="94" spans="1:18" ht="43.2">
      <c r="A94" s="19" t="s">
        <v>69</v>
      </c>
      <c r="B94" s="120" t="s">
        <v>371</v>
      </c>
      <c r="C94" s="127" t="s">
        <v>364</v>
      </c>
      <c r="D94" s="72">
        <v>44333</v>
      </c>
      <c r="E94" s="127" t="s">
        <v>372</v>
      </c>
      <c r="F94" s="89">
        <v>8021005009182</v>
      </c>
      <c r="G94" s="116" t="s">
        <v>348</v>
      </c>
      <c r="H94" s="51">
        <v>12988140</v>
      </c>
      <c r="I94" s="4">
        <v>12300000</v>
      </c>
      <c r="J94" s="5">
        <f t="shared" ref="J94:J97" si="4">IF(H94="-","-",I94/H94)</f>
        <v>0.94701781779377181</v>
      </c>
      <c r="K94" s="7" t="s">
        <v>32</v>
      </c>
      <c r="L94" s="5" t="s">
        <v>49</v>
      </c>
      <c r="M94" s="7" t="s">
        <v>21</v>
      </c>
      <c r="N94" s="7">
        <v>2</v>
      </c>
      <c r="O94" s="31" t="s">
        <v>32</v>
      </c>
      <c r="P94" s="116" t="s">
        <v>373</v>
      </c>
      <c r="Q94" s="30" t="s">
        <v>35</v>
      </c>
      <c r="R94" s="141"/>
    </row>
    <row r="95" spans="1:18" ht="39.6">
      <c r="A95" s="19" t="s">
        <v>69</v>
      </c>
      <c r="B95" s="120" t="s">
        <v>374</v>
      </c>
      <c r="C95" s="127" t="s">
        <v>375</v>
      </c>
      <c r="D95" s="72">
        <v>44377</v>
      </c>
      <c r="E95" s="127" t="s">
        <v>376</v>
      </c>
      <c r="F95" s="89">
        <v>8010405010362</v>
      </c>
      <c r="G95" s="116" t="s">
        <v>348</v>
      </c>
      <c r="H95" s="51" t="s">
        <v>32</v>
      </c>
      <c r="I95" s="4">
        <v>10505000</v>
      </c>
      <c r="J95" s="5" t="str">
        <f t="shared" si="4"/>
        <v>-</v>
      </c>
      <c r="K95" s="7" t="s">
        <v>32</v>
      </c>
      <c r="L95" s="5" t="s">
        <v>47</v>
      </c>
      <c r="M95" s="7" t="s">
        <v>21</v>
      </c>
      <c r="N95" s="7">
        <v>1</v>
      </c>
      <c r="O95" s="31" t="s">
        <v>32</v>
      </c>
      <c r="P95" s="116" t="s">
        <v>377</v>
      </c>
      <c r="Q95" s="30" t="s">
        <v>35</v>
      </c>
      <c r="R95" s="138"/>
    </row>
    <row r="96" spans="1:18" ht="64.5" customHeight="1">
      <c r="A96" s="19" t="s">
        <v>69</v>
      </c>
      <c r="B96" s="120" t="s">
        <v>378</v>
      </c>
      <c r="C96" s="127" t="s">
        <v>379</v>
      </c>
      <c r="D96" s="72">
        <v>44397</v>
      </c>
      <c r="E96" s="127" t="s">
        <v>380</v>
      </c>
      <c r="F96" s="89">
        <v>5010605002253</v>
      </c>
      <c r="G96" s="116" t="s">
        <v>348</v>
      </c>
      <c r="H96" s="51">
        <v>19758000</v>
      </c>
      <c r="I96" s="4">
        <v>19758000</v>
      </c>
      <c r="J96" s="5">
        <f t="shared" si="4"/>
        <v>1</v>
      </c>
      <c r="K96" s="7" t="s">
        <v>32</v>
      </c>
      <c r="L96" s="5" t="s">
        <v>49</v>
      </c>
      <c r="M96" s="7" t="s">
        <v>381</v>
      </c>
      <c r="N96" s="7">
        <v>2</v>
      </c>
      <c r="O96" s="31" t="s">
        <v>32</v>
      </c>
      <c r="P96" s="116" t="s">
        <v>382</v>
      </c>
      <c r="Q96" s="30" t="s">
        <v>35</v>
      </c>
      <c r="R96" s="138"/>
    </row>
    <row r="97" spans="1:18" ht="60">
      <c r="A97" s="19" t="s">
        <v>69</v>
      </c>
      <c r="B97" s="120" t="s">
        <v>383</v>
      </c>
      <c r="C97" s="127" t="s">
        <v>75</v>
      </c>
      <c r="D97" s="72">
        <v>44480</v>
      </c>
      <c r="E97" s="127" t="s">
        <v>76</v>
      </c>
      <c r="F97" s="89">
        <v>2010005019116</v>
      </c>
      <c r="G97" s="116" t="s">
        <v>348</v>
      </c>
      <c r="H97" s="51" t="s">
        <v>43</v>
      </c>
      <c r="I97" s="4">
        <v>12870506</v>
      </c>
      <c r="J97" s="5" t="str">
        <f t="shared" si="4"/>
        <v>-</v>
      </c>
      <c r="K97" s="7" t="s">
        <v>32</v>
      </c>
      <c r="L97" s="5" t="s">
        <v>49</v>
      </c>
      <c r="M97" s="7" t="s">
        <v>21</v>
      </c>
      <c r="N97" s="7">
        <v>1</v>
      </c>
      <c r="O97" s="31" t="s">
        <v>32</v>
      </c>
      <c r="P97" s="116" t="s">
        <v>384</v>
      </c>
      <c r="Q97" s="30" t="s">
        <v>38</v>
      </c>
      <c r="R97" s="138"/>
    </row>
    <row r="98" spans="1:18" ht="84">
      <c r="A98" s="19" t="s">
        <v>77</v>
      </c>
      <c r="B98" s="114" t="s">
        <v>385</v>
      </c>
      <c r="C98" s="111" t="s">
        <v>386</v>
      </c>
      <c r="D98" s="67">
        <v>44356</v>
      </c>
      <c r="E98" s="111" t="s">
        <v>387</v>
      </c>
      <c r="F98" s="64">
        <v>4011005003009</v>
      </c>
      <c r="G98" s="112" t="s">
        <v>388</v>
      </c>
      <c r="H98" s="52" t="s">
        <v>43</v>
      </c>
      <c r="I98" s="4">
        <v>98502167</v>
      </c>
      <c r="J98" s="10" t="s">
        <v>43</v>
      </c>
      <c r="K98" s="3" t="s">
        <v>43</v>
      </c>
      <c r="L98" s="3" t="s">
        <v>49</v>
      </c>
      <c r="M98" s="3" t="s">
        <v>21</v>
      </c>
      <c r="N98" s="3">
        <v>3</v>
      </c>
      <c r="O98" s="1"/>
      <c r="P98" s="149" t="s">
        <v>389</v>
      </c>
      <c r="Q98" s="19" t="s">
        <v>16</v>
      </c>
      <c r="R98" s="107"/>
    </row>
    <row r="99" spans="1:18" ht="135.75" customHeight="1">
      <c r="A99" s="19" t="s">
        <v>77</v>
      </c>
      <c r="B99" s="114" t="s">
        <v>390</v>
      </c>
      <c r="C99" s="111" t="s">
        <v>386</v>
      </c>
      <c r="D99" s="67">
        <v>44287</v>
      </c>
      <c r="E99" s="111" t="s">
        <v>391</v>
      </c>
      <c r="F99" s="64">
        <v>2130005012678</v>
      </c>
      <c r="G99" s="112" t="s">
        <v>392</v>
      </c>
      <c r="H99" s="53" t="s">
        <v>32</v>
      </c>
      <c r="I99" s="4">
        <v>238845219</v>
      </c>
      <c r="J99" s="48" t="s">
        <v>32</v>
      </c>
      <c r="K99" s="3" t="s">
        <v>43</v>
      </c>
      <c r="L99" s="3" t="s">
        <v>49</v>
      </c>
      <c r="M99" s="3" t="s">
        <v>21</v>
      </c>
      <c r="N99" s="3">
        <v>1</v>
      </c>
      <c r="O99" s="1"/>
      <c r="P99" s="149" t="s">
        <v>393</v>
      </c>
      <c r="Q99" s="19" t="s">
        <v>16</v>
      </c>
      <c r="R99" s="107"/>
    </row>
    <row r="100" spans="1:18" ht="52.8">
      <c r="A100" s="19" t="s">
        <v>77</v>
      </c>
      <c r="B100" s="114" t="s">
        <v>394</v>
      </c>
      <c r="C100" s="111" t="s">
        <v>386</v>
      </c>
      <c r="D100" s="67">
        <v>44287</v>
      </c>
      <c r="E100" s="111" t="s">
        <v>395</v>
      </c>
      <c r="F100" s="64">
        <v>2130005012678</v>
      </c>
      <c r="G100" s="112" t="s">
        <v>392</v>
      </c>
      <c r="H100" s="53" t="s">
        <v>32</v>
      </c>
      <c r="I100" s="4">
        <v>324993771</v>
      </c>
      <c r="J100" s="48" t="s">
        <v>32</v>
      </c>
      <c r="K100" s="3" t="s">
        <v>43</v>
      </c>
      <c r="L100" s="3" t="s">
        <v>49</v>
      </c>
      <c r="M100" s="3" t="s">
        <v>21</v>
      </c>
      <c r="N100" s="3">
        <v>1</v>
      </c>
      <c r="O100" s="1"/>
      <c r="P100" s="149" t="s">
        <v>396</v>
      </c>
      <c r="Q100" s="19" t="s">
        <v>16</v>
      </c>
      <c r="R100" s="107"/>
    </row>
    <row r="101" spans="1:18" ht="52.8">
      <c r="A101" s="19" t="s">
        <v>77</v>
      </c>
      <c r="B101" s="114" t="s">
        <v>397</v>
      </c>
      <c r="C101" s="111" t="s">
        <v>386</v>
      </c>
      <c r="D101" s="67">
        <v>44287</v>
      </c>
      <c r="E101" s="111" t="s">
        <v>395</v>
      </c>
      <c r="F101" s="64">
        <v>2130005012678</v>
      </c>
      <c r="G101" s="112" t="s">
        <v>398</v>
      </c>
      <c r="H101" s="53" t="s">
        <v>32</v>
      </c>
      <c r="I101" s="4">
        <v>140500000</v>
      </c>
      <c r="J101" s="48" t="s">
        <v>32</v>
      </c>
      <c r="K101" s="3" t="s">
        <v>43</v>
      </c>
      <c r="L101" s="3" t="s">
        <v>49</v>
      </c>
      <c r="M101" s="3" t="s">
        <v>21</v>
      </c>
      <c r="N101" s="3">
        <v>1</v>
      </c>
      <c r="O101" s="1"/>
      <c r="P101" s="149" t="s">
        <v>399</v>
      </c>
      <c r="Q101" s="19" t="s">
        <v>16</v>
      </c>
      <c r="R101" s="107"/>
    </row>
    <row r="102" spans="1:18" ht="66">
      <c r="A102" s="19" t="s">
        <v>77</v>
      </c>
      <c r="B102" s="114" t="s">
        <v>400</v>
      </c>
      <c r="C102" s="111" t="s">
        <v>386</v>
      </c>
      <c r="D102" s="67">
        <v>44287</v>
      </c>
      <c r="E102" s="111" t="s">
        <v>395</v>
      </c>
      <c r="F102" s="64">
        <v>2130005012678</v>
      </c>
      <c r="G102" s="112" t="s">
        <v>392</v>
      </c>
      <c r="H102" s="53" t="s">
        <v>32</v>
      </c>
      <c r="I102" s="4">
        <v>41967185</v>
      </c>
      <c r="J102" s="48" t="s">
        <v>32</v>
      </c>
      <c r="K102" s="3" t="s">
        <v>43</v>
      </c>
      <c r="L102" s="3" t="s">
        <v>49</v>
      </c>
      <c r="M102" s="3" t="s">
        <v>21</v>
      </c>
      <c r="N102" s="3">
        <v>1</v>
      </c>
      <c r="O102" s="1"/>
      <c r="P102" s="149" t="s">
        <v>396</v>
      </c>
      <c r="Q102" s="19" t="s">
        <v>16</v>
      </c>
      <c r="R102" s="107"/>
    </row>
    <row r="103" spans="1:18" ht="84">
      <c r="A103" s="19" t="s">
        <v>77</v>
      </c>
      <c r="B103" s="114" t="s">
        <v>401</v>
      </c>
      <c r="C103" s="111" t="s">
        <v>386</v>
      </c>
      <c r="D103" s="67">
        <v>44287</v>
      </c>
      <c r="E103" s="111" t="s">
        <v>402</v>
      </c>
      <c r="F103" s="64">
        <v>9010005015595</v>
      </c>
      <c r="G103" s="112" t="s">
        <v>403</v>
      </c>
      <c r="H103" s="52" t="s">
        <v>32</v>
      </c>
      <c r="I103" s="4">
        <v>12997131</v>
      </c>
      <c r="J103" s="10" t="s">
        <v>32</v>
      </c>
      <c r="K103" s="3" t="s">
        <v>43</v>
      </c>
      <c r="L103" s="3" t="s">
        <v>49</v>
      </c>
      <c r="M103" s="3" t="s">
        <v>21</v>
      </c>
      <c r="N103" s="3">
        <v>2</v>
      </c>
      <c r="O103" s="1"/>
      <c r="P103" s="149" t="s">
        <v>404</v>
      </c>
      <c r="Q103" s="19" t="s">
        <v>16</v>
      </c>
      <c r="R103" s="107"/>
    </row>
    <row r="104" spans="1:18" ht="75" customHeight="1">
      <c r="A104" s="19" t="s">
        <v>77</v>
      </c>
      <c r="B104" s="114" t="s">
        <v>405</v>
      </c>
      <c r="C104" s="111" t="s">
        <v>386</v>
      </c>
      <c r="D104" s="67">
        <v>44351</v>
      </c>
      <c r="E104" s="111" t="s">
        <v>406</v>
      </c>
      <c r="F104" s="64">
        <v>2010005003111</v>
      </c>
      <c r="G104" s="112" t="s">
        <v>407</v>
      </c>
      <c r="H104" s="52" t="s">
        <v>43</v>
      </c>
      <c r="I104" s="4">
        <v>46715649</v>
      </c>
      <c r="J104" s="10" t="s">
        <v>43</v>
      </c>
      <c r="K104" s="3" t="s">
        <v>43</v>
      </c>
      <c r="L104" s="3" t="s">
        <v>47</v>
      </c>
      <c r="M104" s="3" t="s">
        <v>21</v>
      </c>
      <c r="N104" s="3">
        <v>1</v>
      </c>
      <c r="O104" s="1"/>
      <c r="P104" s="149" t="s">
        <v>408</v>
      </c>
      <c r="Q104" s="19" t="s">
        <v>16</v>
      </c>
      <c r="R104" s="107"/>
    </row>
    <row r="105" spans="1:18" ht="85.5" customHeight="1">
      <c r="A105" s="19" t="s">
        <v>77</v>
      </c>
      <c r="B105" s="114" t="s">
        <v>409</v>
      </c>
      <c r="C105" s="111" t="s">
        <v>78</v>
      </c>
      <c r="D105" s="67">
        <v>44287</v>
      </c>
      <c r="E105" s="111" t="s">
        <v>410</v>
      </c>
      <c r="F105" s="64">
        <v>6010005014757</v>
      </c>
      <c r="G105" s="112" t="s">
        <v>411</v>
      </c>
      <c r="H105" s="54" t="s">
        <v>43</v>
      </c>
      <c r="I105" s="4">
        <v>125000000</v>
      </c>
      <c r="J105" s="10" t="s">
        <v>43</v>
      </c>
      <c r="K105" s="3" t="s">
        <v>43</v>
      </c>
      <c r="L105" s="3" t="s">
        <v>49</v>
      </c>
      <c r="M105" s="3" t="s">
        <v>21</v>
      </c>
      <c r="N105" s="3">
        <v>2</v>
      </c>
      <c r="O105" s="1" t="s">
        <v>412</v>
      </c>
      <c r="P105" s="149" t="s">
        <v>413</v>
      </c>
      <c r="Q105" s="19" t="s">
        <v>16</v>
      </c>
      <c r="R105" s="107"/>
    </row>
    <row r="106" spans="1:18" ht="85.5" customHeight="1">
      <c r="A106" s="19" t="s">
        <v>77</v>
      </c>
      <c r="B106" s="114" t="s">
        <v>414</v>
      </c>
      <c r="C106" s="111" t="s">
        <v>78</v>
      </c>
      <c r="D106" s="67">
        <v>44287</v>
      </c>
      <c r="E106" s="111" t="s">
        <v>410</v>
      </c>
      <c r="F106" s="64">
        <v>6010005014757</v>
      </c>
      <c r="G106" s="112" t="s">
        <v>411</v>
      </c>
      <c r="H106" s="54" t="s">
        <v>43</v>
      </c>
      <c r="I106" s="4">
        <v>456000000</v>
      </c>
      <c r="J106" s="10" t="s">
        <v>43</v>
      </c>
      <c r="K106" s="3" t="s">
        <v>43</v>
      </c>
      <c r="L106" s="3" t="s">
        <v>49</v>
      </c>
      <c r="M106" s="3" t="s">
        <v>21</v>
      </c>
      <c r="N106" s="3">
        <v>2</v>
      </c>
      <c r="O106" s="1" t="s">
        <v>415</v>
      </c>
      <c r="P106" s="149" t="s">
        <v>413</v>
      </c>
      <c r="Q106" s="19" t="s">
        <v>16</v>
      </c>
      <c r="R106" s="107"/>
    </row>
    <row r="107" spans="1:18" ht="85.5" customHeight="1">
      <c r="A107" s="19" t="s">
        <v>77</v>
      </c>
      <c r="B107" s="114" t="s">
        <v>416</v>
      </c>
      <c r="C107" s="111" t="s">
        <v>78</v>
      </c>
      <c r="D107" s="67">
        <v>44287</v>
      </c>
      <c r="E107" s="111" t="s">
        <v>410</v>
      </c>
      <c r="F107" s="64">
        <v>6010005014757</v>
      </c>
      <c r="G107" s="112" t="s">
        <v>411</v>
      </c>
      <c r="H107" s="54" t="s">
        <v>43</v>
      </c>
      <c r="I107" s="4">
        <v>288000000</v>
      </c>
      <c r="J107" s="10" t="s">
        <v>43</v>
      </c>
      <c r="K107" s="3" t="s">
        <v>43</v>
      </c>
      <c r="L107" s="3" t="s">
        <v>49</v>
      </c>
      <c r="M107" s="3" t="s">
        <v>21</v>
      </c>
      <c r="N107" s="3">
        <v>2</v>
      </c>
      <c r="O107" s="1" t="s">
        <v>417</v>
      </c>
      <c r="P107" s="149" t="s">
        <v>413</v>
      </c>
      <c r="Q107" s="19" t="s">
        <v>16</v>
      </c>
      <c r="R107" s="107"/>
    </row>
    <row r="108" spans="1:18" ht="82.5" customHeight="1">
      <c r="A108" s="19" t="s">
        <v>77</v>
      </c>
      <c r="B108" s="114" t="s">
        <v>418</v>
      </c>
      <c r="C108" s="111" t="s">
        <v>78</v>
      </c>
      <c r="D108" s="67">
        <v>44287</v>
      </c>
      <c r="E108" s="111" t="s">
        <v>410</v>
      </c>
      <c r="F108" s="64">
        <v>6010005014757</v>
      </c>
      <c r="G108" s="112" t="s">
        <v>419</v>
      </c>
      <c r="H108" s="54" t="s">
        <v>43</v>
      </c>
      <c r="I108" s="4">
        <v>90000000</v>
      </c>
      <c r="J108" s="10" t="s">
        <v>43</v>
      </c>
      <c r="K108" s="3" t="s">
        <v>43</v>
      </c>
      <c r="L108" s="3" t="s">
        <v>49</v>
      </c>
      <c r="M108" s="3" t="s">
        <v>21</v>
      </c>
      <c r="N108" s="3">
        <v>3</v>
      </c>
      <c r="O108" s="1" t="s">
        <v>420</v>
      </c>
      <c r="P108" s="149" t="s">
        <v>413</v>
      </c>
      <c r="Q108" s="19" t="s">
        <v>16</v>
      </c>
      <c r="R108" s="107"/>
    </row>
    <row r="109" spans="1:18" ht="82.5" customHeight="1">
      <c r="A109" s="19" t="s">
        <v>77</v>
      </c>
      <c r="B109" s="114" t="s">
        <v>421</v>
      </c>
      <c r="C109" s="111" t="s">
        <v>78</v>
      </c>
      <c r="D109" s="67">
        <v>44287</v>
      </c>
      <c r="E109" s="111" t="s">
        <v>410</v>
      </c>
      <c r="F109" s="64">
        <v>6010005014757</v>
      </c>
      <c r="G109" s="112" t="s">
        <v>411</v>
      </c>
      <c r="H109" s="54" t="s">
        <v>43</v>
      </c>
      <c r="I109" s="4">
        <v>486320693</v>
      </c>
      <c r="J109" s="10" t="s">
        <v>43</v>
      </c>
      <c r="K109" s="3" t="s">
        <v>43</v>
      </c>
      <c r="L109" s="3" t="s">
        <v>49</v>
      </c>
      <c r="M109" s="3" t="s">
        <v>21</v>
      </c>
      <c r="N109" s="3">
        <v>2</v>
      </c>
      <c r="O109" s="1" t="s">
        <v>422</v>
      </c>
      <c r="P109" s="149" t="s">
        <v>413</v>
      </c>
      <c r="Q109" s="19" t="s">
        <v>16</v>
      </c>
      <c r="R109" s="107"/>
    </row>
    <row r="110" spans="1:18" ht="82.5" customHeight="1">
      <c r="A110" s="19" t="s">
        <v>77</v>
      </c>
      <c r="B110" s="114" t="s">
        <v>423</v>
      </c>
      <c r="C110" s="111" t="s">
        <v>78</v>
      </c>
      <c r="D110" s="67">
        <v>44287</v>
      </c>
      <c r="E110" s="111" t="s">
        <v>410</v>
      </c>
      <c r="F110" s="64">
        <v>6010005014757</v>
      </c>
      <c r="G110" s="112" t="s">
        <v>424</v>
      </c>
      <c r="H110" s="54" t="s">
        <v>43</v>
      </c>
      <c r="I110" s="4">
        <v>151675000</v>
      </c>
      <c r="J110" s="10" t="s">
        <v>43</v>
      </c>
      <c r="K110" s="3" t="s">
        <v>43</v>
      </c>
      <c r="L110" s="3" t="s">
        <v>49</v>
      </c>
      <c r="M110" s="3" t="s">
        <v>21</v>
      </c>
      <c r="N110" s="3">
        <v>2</v>
      </c>
      <c r="O110" s="1" t="s">
        <v>425</v>
      </c>
      <c r="P110" s="149" t="s">
        <v>413</v>
      </c>
      <c r="Q110" s="19" t="s">
        <v>16</v>
      </c>
      <c r="R110" s="107"/>
    </row>
    <row r="111" spans="1:18" ht="87" customHeight="1">
      <c r="A111" s="19" t="s">
        <v>77</v>
      </c>
      <c r="B111" s="114" t="s">
        <v>426</v>
      </c>
      <c r="C111" s="111" t="s">
        <v>427</v>
      </c>
      <c r="D111" s="67">
        <v>44287</v>
      </c>
      <c r="E111" s="111" t="s">
        <v>428</v>
      </c>
      <c r="F111" s="64">
        <v>8010405010370</v>
      </c>
      <c r="G111" s="112" t="s">
        <v>429</v>
      </c>
      <c r="H111" s="52" t="s">
        <v>27</v>
      </c>
      <c r="I111" s="1">
        <v>79754000</v>
      </c>
      <c r="J111" s="9" t="s">
        <v>27</v>
      </c>
      <c r="K111" s="3" t="s">
        <v>43</v>
      </c>
      <c r="L111" s="3" t="s">
        <v>49</v>
      </c>
      <c r="M111" s="3" t="s">
        <v>21</v>
      </c>
      <c r="N111" s="3">
        <v>1</v>
      </c>
      <c r="O111" s="1"/>
      <c r="P111" s="149" t="s">
        <v>430</v>
      </c>
      <c r="Q111" s="19" t="s">
        <v>16</v>
      </c>
      <c r="R111" s="107"/>
    </row>
    <row r="112" spans="1:18" ht="70.5" customHeight="1">
      <c r="A112" s="19" t="s">
        <v>77</v>
      </c>
      <c r="B112" s="114" t="s">
        <v>431</v>
      </c>
      <c r="C112" s="111" t="s">
        <v>432</v>
      </c>
      <c r="D112" s="67">
        <v>44287</v>
      </c>
      <c r="E112" s="111" t="s">
        <v>433</v>
      </c>
      <c r="F112" s="64">
        <v>9010005002825</v>
      </c>
      <c r="G112" s="112" t="s">
        <v>434</v>
      </c>
      <c r="H112" s="55" t="s">
        <v>43</v>
      </c>
      <c r="I112" s="29">
        <v>319321410</v>
      </c>
      <c r="J112" s="15" t="s">
        <v>43</v>
      </c>
      <c r="K112" s="48" t="s">
        <v>32</v>
      </c>
      <c r="L112" s="3" t="s">
        <v>49</v>
      </c>
      <c r="M112" s="3" t="s">
        <v>381</v>
      </c>
      <c r="N112" s="3">
        <v>1</v>
      </c>
      <c r="O112" s="1" t="s">
        <v>435</v>
      </c>
      <c r="P112" s="149" t="s">
        <v>436</v>
      </c>
      <c r="Q112" s="19" t="s">
        <v>35</v>
      </c>
      <c r="R112" s="142"/>
    </row>
    <row r="113" spans="1:18" ht="70.5" customHeight="1">
      <c r="A113" s="19" t="s">
        <v>77</v>
      </c>
      <c r="B113" s="114" t="s">
        <v>437</v>
      </c>
      <c r="C113" s="111" t="s">
        <v>432</v>
      </c>
      <c r="D113" s="67">
        <v>44370</v>
      </c>
      <c r="E113" s="111" t="s">
        <v>438</v>
      </c>
      <c r="F113" s="64">
        <v>7010405010487</v>
      </c>
      <c r="G113" s="112" t="s">
        <v>439</v>
      </c>
      <c r="H113" s="55" t="s">
        <v>43</v>
      </c>
      <c r="I113" s="29">
        <v>86902060</v>
      </c>
      <c r="J113" s="15" t="s">
        <v>43</v>
      </c>
      <c r="K113" s="48" t="s">
        <v>32</v>
      </c>
      <c r="L113" s="3" t="s">
        <v>49</v>
      </c>
      <c r="M113" s="3" t="s">
        <v>381</v>
      </c>
      <c r="N113" s="3">
        <v>1</v>
      </c>
      <c r="O113" s="1" t="s">
        <v>435</v>
      </c>
      <c r="P113" s="149" t="s">
        <v>440</v>
      </c>
      <c r="Q113" s="19" t="s">
        <v>35</v>
      </c>
      <c r="R113" s="142"/>
    </row>
    <row r="114" spans="1:18" ht="70.5" customHeight="1">
      <c r="A114" s="19" t="s">
        <v>77</v>
      </c>
      <c r="B114" s="114" t="s">
        <v>441</v>
      </c>
      <c r="C114" s="111" t="s">
        <v>386</v>
      </c>
      <c r="D114" s="67">
        <v>44287</v>
      </c>
      <c r="E114" s="111" t="s">
        <v>442</v>
      </c>
      <c r="F114" s="64">
        <v>7010505002112</v>
      </c>
      <c r="G114" s="112" t="s">
        <v>443</v>
      </c>
      <c r="H114" s="52" t="s">
        <v>32</v>
      </c>
      <c r="I114" s="4">
        <v>16220055</v>
      </c>
      <c r="J114" s="10" t="s">
        <v>32</v>
      </c>
      <c r="K114" s="3" t="s">
        <v>43</v>
      </c>
      <c r="L114" s="3" t="s">
        <v>47</v>
      </c>
      <c r="M114" s="3" t="s">
        <v>21</v>
      </c>
      <c r="N114" s="3">
        <v>1</v>
      </c>
      <c r="O114" s="35"/>
      <c r="P114" s="149" t="s">
        <v>444</v>
      </c>
      <c r="Q114" s="19" t="s">
        <v>35</v>
      </c>
      <c r="R114" s="107"/>
    </row>
    <row r="115" spans="1:18" ht="48">
      <c r="A115" s="19" t="s">
        <v>77</v>
      </c>
      <c r="B115" s="114" t="s">
        <v>445</v>
      </c>
      <c r="C115" s="111" t="s">
        <v>80</v>
      </c>
      <c r="D115" s="67">
        <v>44393</v>
      </c>
      <c r="E115" s="111" t="s">
        <v>446</v>
      </c>
      <c r="F115" s="64">
        <v>9010005015595</v>
      </c>
      <c r="G115" s="112" t="s">
        <v>447</v>
      </c>
      <c r="H115" s="52" t="s">
        <v>27</v>
      </c>
      <c r="I115" s="4">
        <v>254952887</v>
      </c>
      <c r="J115" s="9" t="s">
        <v>27</v>
      </c>
      <c r="K115" s="3" t="s">
        <v>43</v>
      </c>
      <c r="L115" s="3" t="s">
        <v>49</v>
      </c>
      <c r="M115" s="3" t="s">
        <v>21</v>
      </c>
      <c r="N115" s="3">
        <v>2</v>
      </c>
      <c r="O115" s="1"/>
      <c r="P115" s="149" t="s">
        <v>448</v>
      </c>
      <c r="Q115" s="19" t="s">
        <v>16</v>
      </c>
      <c r="R115" s="107"/>
    </row>
    <row r="116" spans="1:18" ht="84">
      <c r="A116" s="19" t="s">
        <v>77</v>
      </c>
      <c r="B116" s="114" t="s">
        <v>449</v>
      </c>
      <c r="C116" s="111" t="s">
        <v>450</v>
      </c>
      <c r="D116" s="67">
        <v>44488</v>
      </c>
      <c r="E116" s="111" t="s">
        <v>451</v>
      </c>
      <c r="F116" s="64">
        <v>2130005012678</v>
      </c>
      <c r="G116" s="112" t="s">
        <v>452</v>
      </c>
      <c r="H116" s="56" t="s">
        <v>43</v>
      </c>
      <c r="I116" s="4">
        <v>47245000</v>
      </c>
      <c r="J116" s="10" t="s">
        <v>43</v>
      </c>
      <c r="K116" s="3" t="s">
        <v>43</v>
      </c>
      <c r="L116" s="3" t="s">
        <v>79</v>
      </c>
      <c r="M116" s="3" t="s">
        <v>453</v>
      </c>
      <c r="N116" s="3">
        <v>1</v>
      </c>
      <c r="O116" s="1"/>
      <c r="P116" s="149" t="s">
        <v>389</v>
      </c>
      <c r="Q116" s="19" t="s">
        <v>16</v>
      </c>
      <c r="R116" s="107"/>
    </row>
    <row r="117" spans="1:18" ht="324">
      <c r="A117" s="19" t="s">
        <v>28</v>
      </c>
      <c r="B117" s="110" t="s">
        <v>454</v>
      </c>
      <c r="C117" s="124" t="s">
        <v>455</v>
      </c>
      <c r="D117" s="70">
        <v>44287</v>
      </c>
      <c r="E117" s="128" t="s">
        <v>763</v>
      </c>
      <c r="F117" s="61">
        <v>2010005004175</v>
      </c>
      <c r="G117" s="113" t="s">
        <v>456</v>
      </c>
      <c r="H117" s="20">
        <v>219361000</v>
      </c>
      <c r="I117" s="42">
        <v>219361000</v>
      </c>
      <c r="J117" s="43">
        <f t="shared" ref="J117:J168" si="5">I117/H117</f>
        <v>1</v>
      </c>
      <c r="K117" s="24" t="s">
        <v>32</v>
      </c>
      <c r="L117" s="25" t="s">
        <v>29</v>
      </c>
      <c r="M117" s="25" t="s">
        <v>34</v>
      </c>
      <c r="N117" s="27">
        <v>1</v>
      </c>
      <c r="O117" s="24"/>
      <c r="P117" s="150" t="s">
        <v>709</v>
      </c>
      <c r="Q117" s="24" t="s">
        <v>35</v>
      </c>
      <c r="R117" s="143"/>
    </row>
    <row r="118" spans="1:18" ht="276">
      <c r="A118" s="19" t="s">
        <v>28</v>
      </c>
      <c r="B118" s="110" t="s">
        <v>457</v>
      </c>
      <c r="C118" s="124" t="s">
        <v>81</v>
      </c>
      <c r="D118" s="70">
        <v>44287</v>
      </c>
      <c r="E118" s="128" t="s">
        <v>784</v>
      </c>
      <c r="F118" s="61">
        <v>7010405010470</v>
      </c>
      <c r="G118" s="113" t="s">
        <v>458</v>
      </c>
      <c r="H118" s="20">
        <v>42075000</v>
      </c>
      <c r="I118" s="42">
        <v>41879200</v>
      </c>
      <c r="J118" s="43">
        <f t="shared" si="5"/>
        <v>0.99534640522875817</v>
      </c>
      <c r="K118" s="24" t="s">
        <v>32</v>
      </c>
      <c r="L118" s="25" t="s">
        <v>40</v>
      </c>
      <c r="M118" s="25" t="s">
        <v>34</v>
      </c>
      <c r="N118" s="27">
        <v>1</v>
      </c>
      <c r="O118" s="21"/>
      <c r="P118" s="150" t="s">
        <v>710</v>
      </c>
      <c r="Q118" s="24" t="s">
        <v>35</v>
      </c>
      <c r="R118" s="143"/>
    </row>
    <row r="119" spans="1:18" ht="108">
      <c r="A119" s="19" t="s">
        <v>28</v>
      </c>
      <c r="B119" s="110" t="s">
        <v>459</v>
      </c>
      <c r="C119" s="124" t="s">
        <v>83</v>
      </c>
      <c r="D119" s="70">
        <v>44287</v>
      </c>
      <c r="E119" s="128" t="s">
        <v>764</v>
      </c>
      <c r="F119" s="61">
        <v>2010005018547</v>
      </c>
      <c r="G119" s="113" t="s">
        <v>460</v>
      </c>
      <c r="H119" s="20">
        <v>56546130</v>
      </c>
      <c r="I119" s="42">
        <v>56500000</v>
      </c>
      <c r="J119" s="43">
        <f t="shared" si="5"/>
        <v>0.99918420588641521</v>
      </c>
      <c r="K119" s="24" t="s">
        <v>32</v>
      </c>
      <c r="L119" s="25" t="s">
        <v>82</v>
      </c>
      <c r="M119" s="25" t="s">
        <v>39</v>
      </c>
      <c r="N119" s="27">
        <v>1</v>
      </c>
      <c r="O119" s="24"/>
      <c r="P119" s="150" t="s">
        <v>711</v>
      </c>
      <c r="Q119" s="24" t="s">
        <v>35</v>
      </c>
      <c r="R119" s="143"/>
    </row>
    <row r="120" spans="1:18" ht="348" customHeight="1">
      <c r="A120" s="19" t="s">
        <v>28</v>
      </c>
      <c r="B120" s="110" t="s">
        <v>461</v>
      </c>
      <c r="C120" s="124" t="s">
        <v>462</v>
      </c>
      <c r="D120" s="70">
        <v>44287</v>
      </c>
      <c r="E120" s="128" t="s">
        <v>803</v>
      </c>
      <c r="F120" s="61">
        <v>9010005011405</v>
      </c>
      <c r="G120" s="113" t="s">
        <v>463</v>
      </c>
      <c r="H120" s="20">
        <v>10681000</v>
      </c>
      <c r="I120" s="42">
        <v>10659000</v>
      </c>
      <c r="J120" s="23">
        <f t="shared" si="5"/>
        <v>0.99794026776519051</v>
      </c>
      <c r="K120" s="24" t="s">
        <v>32</v>
      </c>
      <c r="L120" s="25" t="s">
        <v>29</v>
      </c>
      <c r="M120" s="25" t="s">
        <v>34</v>
      </c>
      <c r="N120" s="27">
        <v>1</v>
      </c>
      <c r="O120" s="21"/>
      <c r="P120" s="150" t="s">
        <v>712</v>
      </c>
      <c r="Q120" s="24" t="s">
        <v>35</v>
      </c>
      <c r="R120" s="143"/>
    </row>
    <row r="121" spans="1:18" ht="288">
      <c r="A121" s="19" t="s">
        <v>28</v>
      </c>
      <c r="B121" s="110" t="s">
        <v>464</v>
      </c>
      <c r="C121" s="124" t="s">
        <v>462</v>
      </c>
      <c r="D121" s="70">
        <v>44287</v>
      </c>
      <c r="E121" s="128" t="s">
        <v>765</v>
      </c>
      <c r="F121" s="61">
        <v>9010005011405</v>
      </c>
      <c r="G121" s="113" t="s">
        <v>465</v>
      </c>
      <c r="H121" s="20">
        <v>38326000</v>
      </c>
      <c r="I121" s="42">
        <v>38225000</v>
      </c>
      <c r="J121" s="23">
        <f t="shared" si="5"/>
        <v>0.99736471324949116</v>
      </c>
      <c r="K121" s="24" t="s">
        <v>32</v>
      </c>
      <c r="L121" s="25" t="s">
        <v>29</v>
      </c>
      <c r="M121" s="25" t="s">
        <v>34</v>
      </c>
      <c r="N121" s="27">
        <v>1</v>
      </c>
      <c r="O121" s="21"/>
      <c r="P121" s="150" t="s">
        <v>713</v>
      </c>
      <c r="Q121" s="24" t="s">
        <v>35</v>
      </c>
      <c r="R121" s="143"/>
    </row>
    <row r="122" spans="1:18" ht="300">
      <c r="A122" s="19" t="s">
        <v>28</v>
      </c>
      <c r="B122" s="110" t="s">
        <v>466</v>
      </c>
      <c r="C122" s="124" t="s">
        <v>462</v>
      </c>
      <c r="D122" s="70">
        <v>44287</v>
      </c>
      <c r="E122" s="128" t="s">
        <v>765</v>
      </c>
      <c r="F122" s="61">
        <v>9010005011405</v>
      </c>
      <c r="G122" s="113" t="s">
        <v>467</v>
      </c>
      <c r="H122" s="20">
        <v>19690000</v>
      </c>
      <c r="I122" s="42">
        <v>19670000</v>
      </c>
      <c r="J122" s="23">
        <f t="shared" si="5"/>
        <v>0.99898425596749618</v>
      </c>
      <c r="K122" s="24" t="s">
        <v>32</v>
      </c>
      <c r="L122" s="25" t="s">
        <v>29</v>
      </c>
      <c r="M122" s="25" t="s">
        <v>34</v>
      </c>
      <c r="N122" s="27">
        <v>1</v>
      </c>
      <c r="O122" s="21"/>
      <c r="P122" s="150" t="s">
        <v>714</v>
      </c>
      <c r="Q122" s="24" t="s">
        <v>35</v>
      </c>
      <c r="R122" s="143"/>
    </row>
    <row r="123" spans="1:18" ht="365.25" customHeight="1">
      <c r="A123" s="19" t="s">
        <v>28</v>
      </c>
      <c r="B123" s="110" t="s">
        <v>468</v>
      </c>
      <c r="C123" s="124" t="s">
        <v>469</v>
      </c>
      <c r="D123" s="70">
        <v>44287</v>
      </c>
      <c r="E123" s="128" t="s">
        <v>766</v>
      </c>
      <c r="F123" s="61">
        <v>2010005004175</v>
      </c>
      <c r="G123" s="113" t="s">
        <v>470</v>
      </c>
      <c r="H123" s="20">
        <v>78211000</v>
      </c>
      <c r="I123" s="42">
        <v>78211000</v>
      </c>
      <c r="J123" s="43">
        <f t="shared" si="5"/>
        <v>1</v>
      </c>
      <c r="K123" s="24" t="s">
        <v>32</v>
      </c>
      <c r="L123" s="25" t="s">
        <v>29</v>
      </c>
      <c r="M123" s="25" t="s">
        <v>34</v>
      </c>
      <c r="N123" s="27">
        <v>1</v>
      </c>
      <c r="O123" s="21"/>
      <c r="P123" s="150" t="s">
        <v>715</v>
      </c>
      <c r="Q123" s="24" t="s">
        <v>35</v>
      </c>
      <c r="R123" s="143"/>
    </row>
    <row r="124" spans="1:18" ht="372">
      <c r="A124" s="19" t="s">
        <v>28</v>
      </c>
      <c r="B124" s="110" t="s">
        <v>471</v>
      </c>
      <c r="C124" s="124" t="s">
        <v>462</v>
      </c>
      <c r="D124" s="70">
        <v>44287</v>
      </c>
      <c r="E124" s="128" t="s">
        <v>785</v>
      </c>
      <c r="F124" s="61">
        <v>4010005018652</v>
      </c>
      <c r="G124" s="113" t="s">
        <v>472</v>
      </c>
      <c r="H124" s="26">
        <v>24849000</v>
      </c>
      <c r="I124" s="42">
        <v>24805000</v>
      </c>
      <c r="J124" s="23">
        <f t="shared" si="5"/>
        <v>0.99822930500221341</v>
      </c>
      <c r="K124" s="24" t="s">
        <v>32</v>
      </c>
      <c r="L124" s="25" t="s">
        <v>40</v>
      </c>
      <c r="M124" s="25" t="s">
        <v>34</v>
      </c>
      <c r="N124" s="27">
        <v>2</v>
      </c>
      <c r="O124" s="21"/>
      <c r="P124" s="150" t="s">
        <v>716</v>
      </c>
      <c r="Q124" s="24" t="s">
        <v>38</v>
      </c>
      <c r="R124" s="143"/>
    </row>
    <row r="125" spans="1:18" ht="336">
      <c r="A125" s="19" t="s">
        <v>28</v>
      </c>
      <c r="B125" s="110" t="s">
        <v>473</v>
      </c>
      <c r="C125" s="128" t="s">
        <v>462</v>
      </c>
      <c r="D125" s="70">
        <v>44287</v>
      </c>
      <c r="E125" s="128" t="s">
        <v>767</v>
      </c>
      <c r="F125" s="61">
        <v>9010005011405</v>
      </c>
      <c r="G125" s="113" t="s">
        <v>474</v>
      </c>
      <c r="H125" s="20">
        <v>19998000</v>
      </c>
      <c r="I125" s="42">
        <v>19998000</v>
      </c>
      <c r="J125" s="23">
        <f t="shared" si="5"/>
        <v>1</v>
      </c>
      <c r="K125" s="24" t="s">
        <v>32</v>
      </c>
      <c r="L125" s="25" t="s">
        <v>29</v>
      </c>
      <c r="M125" s="25" t="s">
        <v>34</v>
      </c>
      <c r="N125" s="27">
        <v>1</v>
      </c>
      <c r="O125" s="21"/>
      <c r="P125" s="150" t="s">
        <v>717</v>
      </c>
      <c r="Q125" s="24" t="s">
        <v>35</v>
      </c>
      <c r="R125" s="143"/>
    </row>
    <row r="126" spans="1:18" ht="276">
      <c r="A126" s="19" t="s">
        <v>28</v>
      </c>
      <c r="B126" s="110" t="s">
        <v>475</v>
      </c>
      <c r="C126" s="124" t="s">
        <v>462</v>
      </c>
      <c r="D126" s="70">
        <v>44287</v>
      </c>
      <c r="E126" s="128" t="s">
        <v>786</v>
      </c>
      <c r="F126" s="61">
        <v>4010005018652</v>
      </c>
      <c r="G126" s="113" t="s">
        <v>476</v>
      </c>
      <c r="H126" s="20">
        <v>17996000</v>
      </c>
      <c r="I126" s="42">
        <v>17823300</v>
      </c>
      <c r="J126" s="23">
        <f t="shared" si="5"/>
        <v>0.99040342298288508</v>
      </c>
      <c r="K126" s="24" t="s">
        <v>32</v>
      </c>
      <c r="L126" s="25" t="s">
        <v>40</v>
      </c>
      <c r="M126" s="25" t="s">
        <v>34</v>
      </c>
      <c r="N126" s="27">
        <v>1</v>
      </c>
      <c r="O126" s="21"/>
      <c r="P126" s="150" t="s">
        <v>718</v>
      </c>
      <c r="Q126" s="24" t="s">
        <v>38</v>
      </c>
      <c r="R126" s="143"/>
    </row>
    <row r="127" spans="1:18" ht="144">
      <c r="A127" s="19" t="s">
        <v>28</v>
      </c>
      <c r="B127" s="110" t="s">
        <v>477</v>
      </c>
      <c r="C127" s="124" t="s">
        <v>478</v>
      </c>
      <c r="D127" s="70">
        <v>44287</v>
      </c>
      <c r="E127" s="128" t="s">
        <v>479</v>
      </c>
      <c r="F127" s="61">
        <v>1430005001164</v>
      </c>
      <c r="G127" s="113" t="s">
        <v>480</v>
      </c>
      <c r="H127" s="26">
        <v>1722811000</v>
      </c>
      <c r="I127" s="46">
        <v>1722811000</v>
      </c>
      <c r="J127" s="47">
        <f t="shared" si="5"/>
        <v>1</v>
      </c>
      <c r="K127" s="24" t="s">
        <v>32</v>
      </c>
      <c r="L127" s="25" t="s">
        <v>29</v>
      </c>
      <c r="M127" s="25" t="s">
        <v>34</v>
      </c>
      <c r="N127" s="27">
        <v>1</v>
      </c>
      <c r="O127" s="21"/>
      <c r="P127" s="150" t="s">
        <v>719</v>
      </c>
      <c r="Q127" s="24" t="s">
        <v>35</v>
      </c>
      <c r="R127" s="143"/>
    </row>
    <row r="128" spans="1:18" ht="108">
      <c r="A128" s="19" t="s">
        <v>28</v>
      </c>
      <c r="B128" s="110" t="s">
        <v>481</v>
      </c>
      <c r="C128" s="124" t="s">
        <v>486</v>
      </c>
      <c r="D128" s="70">
        <v>44294</v>
      </c>
      <c r="E128" s="128" t="s">
        <v>768</v>
      </c>
      <c r="F128" s="61">
        <v>1010005018655</v>
      </c>
      <c r="G128" s="113" t="s">
        <v>482</v>
      </c>
      <c r="H128" s="20">
        <v>10890000</v>
      </c>
      <c r="I128" s="42">
        <v>10890000</v>
      </c>
      <c r="J128" s="43">
        <f t="shared" si="5"/>
        <v>1</v>
      </c>
      <c r="K128" s="24" t="s">
        <v>32</v>
      </c>
      <c r="L128" s="25" t="s">
        <v>29</v>
      </c>
      <c r="M128" s="25" t="s">
        <v>34</v>
      </c>
      <c r="N128" s="27">
        <v>1</v>
      </c>
      <c r="O128" s="24"/>
      <c r="P128" s="150" t="s">
        <v>720</v>
      </c>
      <c r="Q128" s="24" t="s">
        <v>35</v>
      </c>
      <c r="R128" s="143"/>
    </row>
    <row r="129" spans="1:18" ht="285" customHeight="1">
      <c r="A129" s="19" t="s">
        <v>28</v>
      </c>
      <c r="B129" s="110" t="s">
        <v>483</v>
      </c>
      <c r="C129" s="124" t="s">
        <v>486</v>
      </c>
      <c r="D129" s="70">
        <v>44295</v>
      </c>
      <c r="E129" s="128" t="s">
        <v>769</v>
      </c>
      <c r="F129" s="61">
        <v>4011105003503</v>
      </c>
      <c r="G129" s="113" t="s">
        <v>484</v>
      </c>
      <c r="H129" s="20">
        <v>13893000</v>
      </c>
      <c r="I129" s="42">
        <v>13849000</v>
      </c>
      <c r="J129" s="43">
        <f t="shared" si="5"/>
        <v>0.9968329374505146</v>
      </c>
      <c r="K129" s="24" t="s">
        <v>32</v>
      </c>
      <c r="L129" s="25" t="s">
        <v>29</v>
      </c>
      <c r="M129" s="25" t="s">
        <v>34</v>
      </c>
      <c r="N129" s="27">
        <v>2</v>
      </c>
      <c r="O129" s="24"/>
      <c r="P129" s="150" t="s">
        <v>721</v>
      </c>
      <c r="Q129" s="24" t="s">
        <v>35</v>
      </c>
      <c r="R129" s="143"/>
    </row>
    <row r="130" spans="1:18" ht="216">
      <c r="A130" s="19" t="s">
        <v>28</v>
      </c>
      <c r="B130" s="110" t="s">
        <v>485</v>
      </c>
      <c r="C130" s="124" t="s">
        <v>486</v>
      </c>
      <c r="D130" s="70">
        <v>44298</v>
      </c>
      <c r="E130" s="128" t="s">
        <v>769</v>
      </c>
      <c r="F130" s="61">
        <v>4011105003503</v>
      </c>
      <c r="G130" s="113" t="s">
        <v>487</v>
      </c>
      <c r="H130" s="20">
        <v>39996000</v>
      </c>
      <c r="I130" s="42">
        <v>39930000</v>
      </c>
      <c r="J130" s="43">
        <f t="shared" si="5"/>
        <v>0.99834983498349839</v>
      </c>
      <c r="K130" s="24" t="s">
        <v>32</v>
      </c>
      <c r="L130" s="25" t="s">
        <v>29</v>
      </c>
      <c r="M130" s="25" t="s">
        <v>34</v>
      </c>
      <c r="N130" s="27">
        <v>1</v>
      </c>
      <c r="O130" s="24"/>
      <c r="P130" s="150" t="s">
        <v>722</v>
      </c>
      <c r="Q130" s="24" t="s">
        <v>35</v>
      </c>
      <c r="R130" s="143"/>
    </row>
    <row r="131" spans="1:18" ht="132">
      <c r="A131" s="19" t="s">
        <v>28</v>
      </c>
      <c r="B131" s="110" t="s">
        <v>488</v>
      </c>
      <c r="C131" s="124" t="s">
        <v>489</v>
      </c>
      <c r="D131" s="70">
        <v>44299</v>
      </c>
      <c r="E131" s="128" t="s">
        <v>770</v>
      </c>
      <c r="F131" s="61">
        <v>6013305001887</v>
      </c>
      <c r="G131" s="113" t="s">
        <v>490</v>
      </c>
      <c r="H131" s="20">
        <v>15169000</v>
      </c>
      <c r="I131" s="42">
        <v>15070000</v>
      </c>
      <c r="J131" s="43">
        <f t="shared" si="5"/>
        <v>0.9934735315445975</v>
      </c>
      <c r="K131" s="24" t="s">
        <v>32</v>
      </c>
      <c r="L131" s="25" t="s">
        <v>29</v>
      </c>
      <c r="M131" s="25" t="s">
        <v>34</v>
      </c>
      <c r="N131" s="27">
        <v>1</v>
      </c>
      <c r="O131" s="21"/>
      <c r="P131" s="150" t="s">
        <v>723</v>
      </c>
      <c r="Q131" s="24" t="s">
        <v>35</v>
      </c>
      <c r="R131" s="143"/>
    </row>
    <row r="132" spans="1:18" ht="120">
      <c r="A132" s="19" t="s">
        <v>28</v>
      </c>
      <c r="B132" s="110" t="s">
        <v>491</v>
      </c>
      <c r="C132" s="124" t="s">
        <v>489</v>
      </c>
      <c r="D132" s="70">
        <v>44299</v>
      </c>
      <c r="E132" s="128" t="s">
        <v>770</v>
      </c>
      <c r="F132" s="61">
        <v>6013305001887</v>
      </c>
      <c r="G132" s="113" t="s">
        <v>492</v>
      </c>
      <c r="H132" s="26">
        <v>17292000</v>
      </c>
      <c r="I132" s="46">
        <v>16951000</v>
      </c>
      <c r="J132" s="43">
        <f t="shared" si="5"/>
        <v>0.98027989821882955</v>
      </c>
      <c r="K132" s="24" t="s">
        <v>32</v>
      </c>
      <c r="L132" s="25" t="s">
        <v>29</v>
      </c>
      <c r="M132" s="25" t="s">
        <v>34</v>
      </c>
      <c r="N132" s="27">
        <v>1</v>
      </c>
      <c r="O132" s="21"/>
      <c r="P132" s="150" t="s">
        <v>724</v>
      </c>
      <c r="Q132" s="24" t="s">
        <v>35</v>
      </c>
      <c r="R132" s="143"/>
    </row>
    <row r="133" spans="1:18" ht="240">
      <c r="A133" s="19" t="s">
        <v>28</v>
      </c>
      <c r="B133" s="110" t="s">
        <v>493</v>
      </c>
      <c r="C133" s="124" t="s">
        <v>81</v>
      </c>
      <c r="D133" s="70">
        <v>44300</v>
      </c>
      <c r="E133" s="128" t="s">
        <v>771</v>
      </c>
      <c r="F133" s="61">
        <v>1010005018944</v>
      </c>
      <c r="G133" s="113" t="s">
        <v>494</v>
      </c>
      <c r="H133" s="20">
        <v>19316000</v>
      </c>
      <c r="I133" s="42">
        <v>18876000</v>
      </c>
      <c r="J133" s="43">
        <f t="shared" si="5"/>
        <v>0.97722095671981779</v>
      </c>
      <c r="K133" s="24" t="s">
        <v>32</v>
      </c>
      <c r="L133" s="25" t="s">
        <v>29</v>
      </c>
      <c r="M133" s="25" t="s">
        <v>34</v>
      </c>
      <c r="N133" s="27">
        <v>1</v>
      </c>
      <c r="O133" s="21"/>
      <c r="P133" s="150" t="s">
        <v>725</v>
      </c>
      <c r="Q133" s="24" t="s">
        <v>35</v>
      </c>
      <c r="R133" s="143"/>
    </row>
    <row r="134" spans="1:18" ht="156">
      <c r="A134" s="19" t="s">
        <v>28</v>
      </c>
      <c r="B134" s="110" t="s">
        <v>495</v>
      </c>
      <c r="C134" s="124" t="s">
        <v>486</v>
      </c>
      <c r="D134" s="70">
        <v>44305</v>
      </c>
      <c r="E134" s="128" t="s">
        <v>772</v>
      </c>
      <c r="F134" s="61">
        <v>9010005000135</v>
      </c>
      <c r="G134" s="113" t="s">
        <v>496</v>
      </c>
      <c r="H134" s="26">
        <v>15994000</v>
      </c>
      <c r="I134" s="46">
        <v>15994000</v>
      </c>
      <c r="J134" s="43">
        <f t="shared" si="5"/>
        <v>1</v>
      </c>
      <c r="K134" s="24" t="s">
        <v>32</v>
      </c>
      <c r="L134" s="25" t="s">
        <v>29</v>
      </c>
      <c r="M134" s="25" t="s">
        <v>34</v>
      </c>
      <c r="N134" s="27">
        <v>1</v>
      </c>
      <c r="O134" s="24"/>
      <c r="P134" s="150" t="s">
        <v>726</v>
      </c>
      <c r="Q134" s="24" t="s">
        <v>35</v>
      </c>
      <c r="R134" s="143"/>
    </row>
    <row r="135" spans="1:18" ht="409.5" customHeight="1">
      <c r="A135" s="19" t="s">
        <v>28</v>
      </c>
      <c r="B135" s="110" t="s">
        <v>497</v>
      </c>
      <c r="C135" s="124" t="s">
        <v>455</v>
      </c>
      <c r="D135" s="70">
        <v>44312</v>
      </c>
      <c r="E135" s="128" t="s">
        <v>773</v>
      </c>
      <c r="F135" s="61">
        <v>2010005018547</v>
      </c>
      <c r="G135" s="113" t="s">
        <v>498</v>
      </c>
      <c r="H135" s="20">
        <v>29799000</v>
      </c>
      <c r="I135" s="42">
        <v>29700000</v>
      </c>
      <c r="J135" s="43">
        <f t="shared" si="5"/>
        <v>0.99667774086378735</v>
      </c>
      <c r="K135" s="24" t="s">
        <v>32</v>
      </c>
      <c r="L135" s="25" t="s">
        <v>29</v>
      </c>
      <c r="M135" s="25" t="s">
        <v>34</v>
      </c>
      <c r="N135" s="27">
        <v>1</v>
      </c>
      <c r="O135" s="24"/>
      <c r="P135" s="150" t="s">
        <v>709</v>
      </c>
      <c r="Q135" s="24" t="s">
        <v>35</v>
      </c>
      <c r="R135" s="143"/>
    </row>
    <row r="136" spans="1:18" ht="300">
      <c r="A136" s="19" t="s">
        <v>28</v>
      </c>
      <c r="B136" s="110" t="s">
        <v>499</v>
      </c>
      <c r="C136" s="124" t="s">
        <v>455</v>
      </c>
      <c r="D136" s="70">
        <v>44312</v>
      </c>
      <c r="E136" s="128" t="s">
        <v>773</v>
      </c>
      <c r="F136" s="61">
        <v>2010005018547</v>
      </c>
      <c r="G136" s="113" t="s">
        <v>500</v>
      </c>
      <c r="H136" s="20">
        <v>24904000</v>
      </c>
      <c r="I136" s="42">
        <v>24860000</v>
      </c>
      <c r="J136" s="43">
        <f t="shared" si="5"/>
        <v>0.99823321554770317</v>
      </c>
      <c r="K136" s="24" t="s">
        <v>32</v>
      </c>
      <c r="L136" s="25" t="s">
        <v>29</v>
      </c>
      <c r="M136" s="25" t="s">
        <v>34</v>
      </c>
      <c r="N136" s="27">
        <v>1</v>
      </c>
      <c r="O136" s="24"/>
      <c r="P136" s="150" t="s">
        <v>727</v>
      </c>
      <c r="Q136" s="24" t="s">
        <v>35</v>
      </c>
      <c r="R136" s="143"/>
    </row>
    <row r="137" spans="1:18" ht="240">
      <c r="A137" s="19" t="s">
        <v>28</v>
      </c>
      <c r="B137" s="110" t="s">
        <v>501</v>
      </c>
      <c r="C137" s="124" t="s">
        <v>486</v>
      </c>
      <c r="D137" s="70">
        <v>44312</v>
      </c>
      <c r="E137" s="128" t="s">
        <v>774</v>
      </c>
      <c r="F137" s="61">
        <v>4011105003503</v>
      </c>
      <c r="G137" s="113" t="s">
        <v>502</v>
      </c>
      <c r="H137" s="20">
        <v>39567000</v>
      </c>
      <c r="I137" s="42">
        <v>39556000</v>
      </c>
      <c r="J137" s="43">
        <f t="shared" si="5"/>
        <v>0.99972199054767863</v>
      </c>
      <c r="K137" s="24" t="s">
        <v>32</v>
      </c>
      <c r="L137" s="25" t="s">
        <v>29</v>
      </c>
      <c r="M137" s="25" t="s">
        <v>34</v>
      </c>
      <c r="N137" s="27">
        <v>1</v>
      </c>
      <c r="O137" s="24"/>
      <c r="P137" s="150" t="s">
        <v>728</v>
      </c>
      <c r="Q137" s="24" t="s">
        <v>35</v>
      </c>
      <c r="R137" s="143"/>
    </row>
    <row r="138" spans="1:18" ht="228">
      <c r="A138" s="19" t="s">
        <v>28</v>
      </c>
      <c r="B138" s="110" t="s">
        <v>503</v>
      </c>
      <c r="C138" s="124" t="s">
        <v>486</v>
      </c>
      <c r="D138" s="70">
        <v>44312</v>
      </c>
      <c r="E138" s="128" t="s">
        <v>774</v>
      </c>
      <c r="F138" s="61">
        <v>4011105003503</v>
      </c>
      <c r="G138" s="113" t="s">
        <v>504</v>
      </c>
      <c r="H138" s="20">
        <v>24970000</v>
      </c>
      <c r="I138" s="42">
        <v>24915000</v>
      </c>
      <c r="J138" s="43">
        <f t="shared" si="5"/>
        <v>0.99779735682819382</v>
      </c>
      <c r="K138" s="24" t="s">
        <v>32</v>
      </c>
      <c r="L138" s="25" t="s">
        <v>29</v>
      </c>
      <c r="M138" s="25" t="s">
        <v>34</v>
      </c>
      <c r="N138" s="27">
        <v>1</v>
      </c>
      <c r="O138" s="24"/>
      <c r="P138" s="150" t="s">
        <v>729</v>
      </c>
      <c r="Q138" s="24" t="s">
        <v>35</v>
      </c>
      <c r="R138" s="143"/>
    </row>
    <row r="139" spans="1:18" ht="240">
      <c r="A139" s="19" t="s">
        <v>28</v>
      </c>
      <c r="B139" s="110" t="s">
        <v>505</v>
      </c>
      <c r="C139" s="124" t="s">
        <v>486</v>
      </c>
      <c r="D139" s="70">
        <v>44312</v>
      </c>
      <c r="E139" s="128" t="s">
        <v>775</v>
      </c>
      <c r="F139" s="61">
        <v>6013305001887</v>
      </c>
      <c r="G139" s="113" t="s">
        <v>506</v>
      </c>
      <c r="H139" s="20">
        <v>29964000</v>
      </c>
      <c r="I139" s="42">
        <v>29920000</v>
      </c>
      <c r="J139" s="43">
        <f t="shared" si="5"/>
        <v>0.99853157121879588</v>
      </c>
      <c r="K139" s="24" t="s">
        <v>32</v>
      </c>
      <c r="L139" s="25" t="s">
        <v>29</v>
      </c>
      <c r="M139" s="25" t="s">
        <v>34</v>
      </c>
      <c r="N139" s="27">
        <v>1</v>
      </c>
      <c r="O139" s="24"/>
      <c r="P139" s="150" t="s">
        <v>730</v>
      </c>
      <c r="Q139" s="24" t="s">
        <v>38</v>
      </c>
      <c r="R139" s="143"/>
    </row>
    <row r="140" spans="1:18" ht="240">
      <c r="A140" s="19" t="s">
        <v>28</v>
      </c>
      <c r="B140" s="110" t="s">
        <v>505</v>
      </c>
      <c r="C140" s="124" t="s">
        <v>486</v>
      </c>
      <c r="D140" s="70">
        <v>44312</v>
      </c>
      <c r="E140" s="128" t="s">
        <v>776</v>
      </c>
      <c r="F140" s="61">
        <v>1010005018655</v>
      </c>
      <c r="G140" s="113" t="s">
        <v>506</v>
      </c>
      <c r="H140" s="20">
        <v>29964000</v>
      </c>
      <c r="I140" s="42">
        <v>29920000</v>
      </c>
      <c r="J140" s="43">
        <f t="shared" si="5"/>
        <v>0.99853157121879588</v>
      </c>
      <c r="K140" s="24" t="s">
        <v>32</v>
      </c>
      <c r="L140" s="25" t="s">
        <v>29</v>
      </c>
      <c r="M140" s="25" t="s">
        <v>34</v>
      </c>
      <c r="N140" s="27">
        <v>1</v>
      </c>
      <c r="O140" s="24"/>
      <c r="P140" s="150" t="s">
        <v>730</v>
      </c>
      <c r="Q140" s="24" t="s">
        <v>38</v>
      </c>
      <c r="R140" s="143"/>
    </row>
    <row r="141" spans="1:18" ht="149.25" customHeight="1">
      <c r="A141" s="19" t="s">
        <v>28</v>
      </c>
      <c r="B141" s="110" t="s">
        <v>507</v>
      </c>
      <c r="C141" s="124" t="s">
        <v>83</v>
      </c>
      <c r="D141" s="70">
        <v>44314</v>
      </c>
      <c r="E141" s="128" t="s">
        <v>764</v>
      </c>
      <c r="F141" s="61">
        <v>2010005018547</v>
      </c>
      <c r="G141" s="113" t="s">
        <v>460</v>
      </c>
      <c r="H141" s="20">
        <v>40212415</v>
      </c>
      <c r="I141" s="42">
        <v>37485164</v>
      </c>
      <c r="J141" s="43">
        <f t="shared" si="5"/>
        <v>0.93217888057705567</v>
      </c>
      <c r="K141" s="24" t="s">
        <v>32</v>
      </c>
      <c r="L141" s="25" t="s">
        <v>82</v>
      </c>
      <c r="M141" s="25" t="s">
        <v>39</v>
      </c>
      <c r="N141" s="27">
        <v>1</v>
      </c>
      <c r="O141" s="24"/>
      <c r="P141" s="150" t="s">
        <v>731</v>
      </c>
      <c r="Q141" s="24" t="s">
        <v>35</v>
      </c>
      <c r="R141" s="143"/>
    </row>
    <row r="142" spans="1:18" ht="279.75" customHeight="1">
      <c r="A142" s="19" t="s">
        <v>28</v>
      </c>
      <c r="B142" s="110" t="s">
        <v>508</v>
      </c>
      <c r="C142" s="124" t="s">
        <v>486</v>
      </c>
      <c r="D142" s="70">
        <v>44316</v>
      </c>
      <c r="E142" s="128" t="s">
        <v>772</v>
      </c>
      <c r="F142" s="61">
        <v>9010005000135</v>
      </c>
      <c r="G142" s="113" t="s">
        <v>509</v>
      </c>
      <c r="H142" s="20">
        <v>14520000</v>
      </c>
      <c r="I142" s="42">
        <v>14520000</v>
      </c>
      <c r="J142" s="43">
        <f t="shared" si="5"/>
        <v>1</v>
      </c>
      <c r="K142" s="24" t="s">
        <v>32</v>
      </c>
      <c r="L142" s="25" t="s">
        <v>29</v>
      </c>
      <c r="M142" s="25" t="s">
        <v>34</v>
      </c>
      <c r="N142" s="27">
        <v>1</v>
      </c>
      <c r="O142" s="24"/>
      <c r="P142" s="150" t="s">
        <v>732</v>
      </c>
      <c r="Q142" s="24" t="s">
        <v>35</v>
      </c>
      <c r="R142" s="143"/>
    </row>
    <row r="143" spans="1:18" ht="192">
      <c r="A143" s="19" t="s">
        <v>28</v>
      </c>
      <c r="B143" s="110" t="s">
        <v>510</v>
      </c>
      <c r="C143" s="124" t="s">
        <v>486</v>
      </c>
      <c r="D143" s="70">
        <v>44316</v>
      </c>
      <c r="E143" s="128" t="s">
        <v>777</v>
      </c>
      <c r="F143" s="61">
        <v>9010005000135</v>
      </c>
      <c r="G143" s="113" t="s">
        <v>511</v>
      </c>
      <c r="H143" s="20">
        <v>40029000</v>
      </c>
      <c r="I143" s="42">
        <v>39952000</v>
      </c>
      <c r="J143" s="43">
        <f t="shared" si="5"/>
        <v>0.99807639461390496</v>
      </c>
      <c r="K143" s="24" t="s">
        <v>32</v>
      </c>
      <c r="L143" s="25" t="s">
        <v>29</v>
      </c>
      <c r="M143" s="25" t="s">
        <v>34</v>
      </c>
      <c r="N143" s="27">
        <v>1</v>
      </c>
      <c r="O143" s="24"/>
      <c r="P143" s="150" t="s">
        <v>733</v>
      </c>
      <c r="Q143" s="24" t="s">
        <v>35</v>
      </c>
      <c r="R143" s="143"/>
    </row>
    <row r="144" spans="1:18" ht="219.75" customHeight="1">
      <c r="A144" s="19" t="s">
        <v>28</v>
      </c>
      <c r="B144" s="110" t="s">
        <v>512</v>
      </c>
      <c r="C144" s="124" t="s">
        <v>486</v>
      </c>
      <c r="D144" s="70">
        <v>44316</v>
      </c>
      <c r="E144" s="128" t="s">
        <v>777</v>
      </c>
      <c r="F144" s="61">
        <v>9010005000135</v>
      </c>
      <c r="G144" s="113" t="s">
        <v>513</v>
      </c>
      <c r="H144" s="20">
        <v>34045000</v>
      </c>
      <c r="I144" s="42">
        <v>33968000</v>
      </c>
      <c r="J144" s="43">
        <f t="shared" si="5"/>
        <v>0.99773828756058158</v>
      </c>
      <c r="K144" s="24" t="s">
        <v>32</v>
      </c>
      <c r="L144" s="25" t="s">
        <v>29</v>
      </c>
      <c r="M144" s="25" t="s">
        <v>34</v>
      </c>
      <c r="N144" s="27">
        <v>1</v>
      </c>
      <c r="O144" s="24"/>
      <c r="P144" s="150" t="s">
        <v>734</v>
      </c>
      <c r="Q144" s="24" t="s">
        <v>38</v>
      </c>
      <c r="R144" s="143"/>
    </row>
    <row r="145" spans="1:18" ht="204">
      <c r="A145" s="19" t="s">
        <v>28</v>
      </c>
      <c r="B145" s="110" t="s">
        <v>514</v>
      </c>
      <c r="C145" s="128" t="s">
        <v>462</v>
      </c>
      <c r="D145" s="70">
        <v>44327</v>
      </c>
      <c r="E145" s="128" t="s">
        <v>787</v>
      </c>
      <c r="F145" s="61">
        <v>2010005018480</v>
      </c>
      <c r="G145" s="113" t="s">
        <v>515</v>
      </c>
      <c r="H145" s="26">
        <v>16489000</v>
      </c>
      <c r="I145" s="46">
        <v>16489000</v>
      </c>
      <c r="J145" s="23">
        <f t="shared" si="5"/>
        <v>1</v>
      </c>
      <c r="K145" s="24" t="s">
        <v>32</v>
      </c>
      <c r="L145" s="25" t="s">
        <v>31</v>
      </c>
      <c r="M145" s="25" t="s">
        <v>37</v>
      </c>
      <c r="N145" s="27">
        <v>2</v>
      </c>
      <c r="O145" s="21"/>
      <c r="P145" s="150" t="s">
        <v>735</v>
      </c>
      <c r="Q145" s="24" t="s">
        <v>35</v>
      </c>
      <c r="R145" s="143"/>
    </row>
    <row r="146" spans="1:18" ht="204">
      <c r="A146" s="19" t="s">
        <v>28</v>
      </c>
      <c r="B146" s="110" t="s">
        <v>872</v>
      </c>
      <c r="C146" s="128" t="s">
        <v>462</v>
      </c>
      <c r="D146" s="70">
        <v>44327</v>
      </c>
      <c r="E146" s="128" t="s">
        <v>788</v>
      </c>
      <c r="F146" s="61">
        <v>8010005003758</v>
      </c>
      <c r="G146" s="113" t="s">
        <v>516</v>
      </c>
      <c r="H146" s="20">
        <v>13999700</v>
      </c>
      <c r="I146" s="42">
        <v>13926000</v>
      </c>
      <c r="J146" s="23">
        <f t="shared" si="5"/>
        <v>0.99473560147717455</v>
      </c>
      <c r="K146" s="24" t="s">
        <v>32</v>
      </c>
      <c r="L146" s="25" t="s">
        <v>31</v>
      </c>
      <c r="M146" s="25" t="s">
        <v>37</v>
      </c>
      <c r="N146" s="27">
        <v>1</v>
      </c>
      <c r="O146" s="21"/>
      <c r="P146" s="150" t="s">
        <v>736</v>
      </c>
      <c r="Q146" s="24" t="s">
        <v>35</v>
      </c>
      <c r="R146" s="143"/>
    </row>
    <row r="147" spans="1:18" ht="180">
      <c r="A147" s="19" t="s">
        <v>28</v>
      </c>
      <c r="B147" s="110" t="s">
        <v>517</v>
      </c>
      <c r="C147" s="124" t="s">
        <v>486</v>
      </c>
      <c r="D147" s="70">
        <v>44334</v>
      </c>
      <c r="E147" s="128" t="s">
        <v>789</v>
      </c>
      <c r="F147" s="61">
        <v>5010005016762</v>
      </c>
      <c r="G147" s="113" t="s">
        <v>518</v>
      </c>
      <c r="H147" s="20">
        <v>11946000</v>
      </c>
      <c r="I147" s="42">
        <v>11946000</v>
      </c>
      <c r="J147" s="43">
        <f t="shared" si="5"/>
        <v>1</v>
      </c>
      <c r="K147" s="24" t="s">
        <v>32</v>
      </c>
      <c r="L147" s="25" t="s">
        <v>40</v>
      </c>
      <c r="M147" s="25" t="s">
        <v>34</v>
      </c>
      <c r="N147" s="27">
        <v>1</v>
      </c>
      <c r="O147" s="24"/>
      <c r="P147" s="150" t="s">
        <v>737</v>
      </c>
      <c r="Q147" s="24" t="s">
        <v>35</v>
      </c>
      <c r="R147" s="143"/>
    </row>
    <row r="148" spans="1:18" ht="240">
      <c r="A148" s="19" t="s">
        <v>28</v>
      </c>
      <c r="B148" s="110" t="s">
        <v>519</v>
      </c>
      <c r="C148" s="124" t="s">
        <v>486</v>
      </c>
      <c r="D148" s="70">
        <v>44334</v>
      </c>
      <c r="E148" s="128" t="s">
        <v>789</v>
      </c>
      <c r="F148" s="61">
        <v>5010005016762</v>
      </c>
      <c r="G148" s="113" t="s">
        <v>520</v>
      </c>
      <c r="H148" s="26">
        <v>28831000</v>
      </c>
      <c r="I148" s="46">
        <v>28677000</v>
      </c>
      <c r="J148" s="43">
        <f t="shared" si="5"/>
        <v>0.9946585272796642</v>
      </c>
      <c r="K148" s="24" t="s">
        <v>32</v>
      </c>
      <c r="L148" s="25" t="s">
        <v>40</v>
      </c>
      <c r="M148" s="25" t="s">
        <v>34</v>
      </c>
      <c r="N148" s="27">
        <v>1</v>
      </c>
      <c r="O148" s="24"/>
      <c r="P148" s="150" t="s">
        <v>738</v>
      </c>
      <c r="Q148" s="24" t="s">
        <v>35</v>
      </c>
      <c r="R148" s="143"/>
    </row>
    <row r="149" spans="1:18" ht="228">
      <c r="A149" s="19" t="s">
        <v>28</v>
      </c>
      <c r="B149" s="110" t="s">
        <v>521</v>
      </c>
      <c r="C149" s="123" t="s">
        <v>522</v>
      </c>
      <c r="D149" s="70">
        <v>44336</v>
      </c>
      <c r="E149" s="128" t="s">
        <v>778</v>
      </c>
      <c r="F149" s="61">
        <v>3012405002559</v>
      </c>
      <c r="G149" s="113" t="s">
        <v>523</v>
      </c>
      <c r="H149" s="20">
        <v>16911639</v>
      </c>
      <c r="I149" s="42">
        <v>16720000</v>
      </c>
      <c r="J149" s="43">
        <f t="shared" si="5"/>
        <v>0.98866821837907015</v>
      </c>
      <c r="K149" s="24" t="s">
        <v>32</v>
      </c>
      <c r="L149" s="25" t="s">
        <v>82</v>
      </c>
      <c r="M149" s="25" t="s">
        <v>39</v>
      </c>
      <c r="N149" s="27">
        <v>1</v>
      </c>
      <c r="O149" s="24"/>
      <c r="P149" s="150" t="s">
        <v>739</v>
      </c>
      <c r="Q149" s="24" t="s">
        <v>35</v>
      </c>
      <c r="R149" s="143"/>
    </row>
    <row r="150" spans="1:18" ht="315.75" customHeight="1">
      <c r="A150" s="19" t="s">
        <v>28</v>
      </c>
      <c r="B150" s="110" t="s">
        <v>524</v>
      </c>
      <c r="C150" s="128" t="s">
        <v>462</v>
      </c>
      <c r="D150" s="70">
        <v>44336</v>
      </c>
      <c r="E150" s="128" t="s">
        <v>765</v>
      </c>
      <c r="F150" s="61">
        <v>9010005011405</v>
      </c>
      <c r="G150" s="113" t="s">
        <v>525</v>
      </c>
      <c r="H150" s="20">
        <v>15994000</v>
      </c>
      <c r="I150" s="42">
        <v>15977500</v>
      </c>
      <c r="J150" s="23">
        <f t="shared" si="5"/>
        <v>0.9989683631361761</v>
      </c>
      <c r="K150" s="24" t="s">
        <v>32</v>
      </c>
      <c r="L150" s="25" t="s">
        <v>29</v>
      </c>
      <c r="M150" s="25" t="s">
        <v>34</v>
      </c>
      <c r="N150" s="27">
        <v>1</v>
      </c>
      <c r="O150" s="21"/>
      <c r="P150" s="150" t="s">
        <v>740</v>
      </c>
      <c r="Q150" s="24" t="s">
        <v>35</v>
      </c>
      <c r="R150" s="143"/>
    </row>
    <row r="151" spans="1:18" ht="204">
      <c r="A151" s="19" t="s">
        <v>28</v>
      </c>
      <c r="B151" s="110" t="s">
        <v>526</v>
      </c>
      <c r="C151" s="128" t="s">
        <v>462</v>
      </c>
      <c r="D151" s="70">
        <v>44348</v>
      </c>
      <c r="E151" s="128" t="s">
        <v>788</v>
      </c>
      <c r="F151" s="61">
        <v>8010005003758</v>
      </c>
      <c r="G151" s="113" t="s">
        <v>527</v>
      </c>
      <c r="H151" s="20">
        <v>12991000</v>
      </c>
      <c r="I151" s="42">
        <v>12903000</v>
      </c>
      <c r="J151" s="23">
        <f t="shared" si="5"/>
        <v>0.99322607959356479</v>
      </c>
      <c r="K151" s="24" t="s">
        <v>32</v>
      </c>
      <c r="L151" s="25" t="s">
        <v>31</v>
      </c>
      <c r="M151" s="25" t="s">
        <v>37</v>
      </c>
      <c r="N151" s="27">
        <v>2</v>
      </c>
      <c r="O151" s="21"/>
      <c r="P151" s="150" t="s">
        <v>741</v>
      </c>
      <c r="Q151" s="24" t="s">
        <v>35</v>
      </c>
      <c r="R151" s="143"/>
    </row>
    <row r="152" spans="1:18" ht="252">
      <c r="A152" s="19" t="s">
        <v>28</v>
      </c>
      <c r="B152" s="110" t="s">
        <v>528</v>
      </c>
      <c r="C152" s="124" t="s">
        <v>486</v>
      </c>
      <c r="D152" s="70">
        <v>44349</v>
      </c>
      <c r="E152" s="128" t="s">
        <v>779</v>
      </c>
      <c r="F152" s="61">
        <v>4011105003503</v>
      </c>
      <c r="G152" s="113" t="s">
        <v>529</v>
      </c>
      <c r="H152" s="20">
        <v>20075000</v>
      </c>
      <c r="I152" s="42">
        <v>19954000</v>
      </c>
      <c r="J152" s="43">
        <f t="shared" si="5"/>
        <v>0.99397260273972599</v>
      </c>
      <c r="K152" s="24" t="s">
        <v>32</v>
      </c>
      <c r="L152" s="25" t="s">
        <v>29</v>
      </c>
      <c r="M152" s="25" t="s">
        <v>34</v>
      </c>
      <c r="N152" s="27">
        <v>2</v>
      </c>
      <c r="O152" s="24"/>
      <c r="P152" s="150" t="s">
        <v>742</v>
      </c>
      <c r="Q152" s="24" t="s">
        <v>38</v>
      </c>
      <c r="R152" s="143"/>
    </row>
    <row r="153" spans="1:18" ht="180">
      <c r="A153" s="19" t="s">
        <v>28</v>
      </c>
      <c r="B153" s="114" t="s">
        <v>530</v>
      </c>
      <c r="C153" s="124" t="s">
        <v>486</v>
      </c>
      <c r="D153" s="68">
        <v>44349</v>
      </c>
      <c r="E153" s="128" t="s">
        <v>769</v>
      </c>
      <c r="F153" s="61">
        <v>4011105003503</v>
      </c>
      <c r="G153" s="112" t="s">
        <v>531</v>
      </c>
      <c r="H153" s="22">
        <v>23947000</v>
      </c>
      <c r="I153" s="92">
        <v>23870000</v>
      </c>
      <c r="J153" s="47">
        <f t="shared" si="5"/>
        <v>0.99678456591639875</v>
      </c>
      <c r="K153" s="24" t="s">
        <v>32</v>
      </c>
      <c r="L153" s="25" t="s">
        <v>29</v>
      </c>
      <c r="M153" s="25" t="s">
        <v>34</v>
      </c>
      <c r="N153" s="27">
        <v>1</v>
      </c>
      <c r="O153" s="24"/>
      <c r="P153" s="150" t="s">
        <v>743</v>
      </c>
      <c r="Q153" s="24" t="s">
        <v>38</v>
      </c>
      <c r="R153" s="143"/>
    </row>
    <row r="154" spans="1:18" ht="300.75" customHeight="1">
      <c r="A154" s="19" t="s">
        <v>28</v>
      </c>
      <c r="B154" s="110" t="s">
        <v>532</v>
      </c>
      <c r="C154" s="124" t="s">
        <v>533</v>
      </c>
      <c r="D154" s="70">
        <v>44355</v>
      </c>
      <c r="E154" s="128" t="s">
        <v>780</v>
      </c>
      <c r="F154" s="61">
        <v>5010005018899</v>
      </c>
      <c r="G154" s="113" t="s">
        <v>534</v>
      </c>
      <c r="H154" s="20">
        <v>11990000</v>
      </c>
      <c r="I154" s="42">
        <v>11968000</v>
      </c>
      <c r="J154" s="43">
        <f t="shared" si="5"/>
        <v>0.99816513761467895</v>
      </c>
      <c r="K154" s="24" t="s">
        <v>32</v>
      </c>
      <c r="L154" s="25" t="s">
        <v>29</v>
      </c>
      <c r="M154" s="25" t="s">
        <v>34</v>
      </c>
      <c r="N154" s="27">
        <v>4</v>
      </c>
      <c r="O154" s="21"/>
      <c r="P154" s="150" t="s">
        <v>744</v>
      </c>
      <c r="Q154" s="24" t="s">
        <v>38</v>
      </c>
      <c r="R154" s="143"/>
    </row>
    <row r="155" spans="1:18" ht="120">
      <c r="A155" s="19" t="s">
        <v>28</v>
      </c>
      <c r="B155" s="110" t="s">
        <v>535</v>
      </c>
      <c r="C155" s="123" t="s">
        <v>522</v>
      </c>
      <c r="D155" s="70">
        <v>44361</v>
      </c>
      <c r="E155" s="128" t="s">
        <v>790</v>
      </c>
      <c r="F155" s="61">
        <v>7010405000967</v>
      </c>
      <c r="G155" s="113" t="s">
        <v>536</v>
      </c>
      <c r="H155" s="20">
        <v>75612605</v>
      </c>
      <c r="I155" s="42">
        <v>75130000</v>
      </c>
      <c r="J155" s="43">
        <f t="shared" si="5"/>
        <v>0.99361740016760436</v>
      </c>
      <c r="K155" s="24" t="s">
        <v>32</v>
      </c>
      <c r="L155" s="25" t="s">
        <v>30</v>
      </c>
      <c r="M155" s="25" t="s">
        <v>39</v>
      </c>
      <c r="N155" s="27">
        <v>1</v>
      </c>
      <c r="O155" s="24"/>
      <c r="P155" s="150" t="s">
        <v>745</v>
      </c>
      <c r="Q155" s="24" t="s">
        <v>35</v>
      </c>
      <c r="R155" s="143"/>
    </row>
    <row r="156" spans="1:18" ht="288">
      <c r="A156" s="19" t="s">
        <v>28</v>
      </c>
      <c r="B156" s="110" t="s">
        <v>537</v>
      </c>
      <c r="C156" s="124" t="s">
        <v>486</v>
      </c>
      <c r="D156" s="70">
        <v>44361</v>
      </c>
      <c r="E156" s="128" t="s">
        <v>791</v>
      </c>
      <c r="F156" s="61">
        <v>5011105004847</v>
      </c>
      <c r="G156" s="113" t="s">
        <v>538</v>
      </c>
      <c r="H156" s="20">
        <v>14982000</v>
      </c>
      <c r="I156" s="42">
        <v>14960000</v>
      </c>
      <c r="J156" s="43">
        <f t="shared" si="5"/>
        <v>0.99853157121879588</v>
      </c>
      <c r="K156" s="24" t="s">
        <v>32</v>
      </c>
      <c r="L156" s="25" t="s">
        <v>40</v>
      </c>
      <c r="M156" s="25" t="s">
        <v>34</v>
      </c>
      <c r="N156" s="27">
        <v>1</v>
      </c>
      <c r="O156" s="24"/>
      <c r="P156" s="150" t="s">
        <v>746</v>
      </c>
      <c r="Q156" s="24" t="s">
        <v>38</v>
      </c>
      <c r="R156" s="143"/>
    </row>
    <row r="157" spans="1:18" ht="252">
      <c r="A157" s="19" t="s">
        <v>28</v>
      </c>
      <c r="B157" s="110" t="s">
        <v>539</v>
      </c>
      <c r="C157" s="124" t="s">
        <v>486</v>
      </c>
      <c r="D157" s="70">
        <v>44365</v>
      </c>
      <c r="E157" s="128" t="s">
        <v>779</v>
      </c>
      <c r="F157" s="61">
        <v>4011105003503</v>
      </c>
      <c r="G157" s="113" t="s">
        <v>540</v>
      </c>
      <c r="H157" s="20">
        <v>20911000</v>
      </c>
      <c r="I157" s="42">
        <v>20284000</v>
      </c>
      <c r="J157" s="43">
        <f t="shared" si="5"/>
        <v>0.9700157811678064</v>
      </c>
      <c r="K157" s="24" t="s">
        <v>32</v>
      </c>
      <c r="L157" s="25" t="s">
        <v>29</v>
      </c>
      <c r="M157" s="25" t="s">
        <v>34</v>
      </c>
      <c r="N157" s="27">
        <v>1</v>
      </c>
      <c r="O157" s="24"/>
      <c r="P157" s="150" t="s">
        <v>747</v>
      </c>
      <c r="Q157" s="24" t="s">
        <v>38</v>
      </c>
      <c r="R157" s="143"/>
    </row>
    <row r="158" spans="1:18" ht="276">
      <c r="A158" s="19" t="s">
        <v>28</v>
      </c>
      <c r="B158" s="110" t="s">
        <v>541</v>
      </c>
      <c r="C158" s="123" t="s">
        <v>522</v>
      </c>
      <c r="D158" s="70">
        <v>44365</v>
      </c>
      <c r="E158" s="128" t="s">
        <v>778</v>
      </c>
      <c r="F158" s="61">
        <v>3012405002559</v>
      </c>
      <c r="G158" s="113" t="s">
        <v>542</v>
      </c>
      <c r="H158" s="20">
        <v>14059060</v>
      </c>
      <c r="I158" s="42">
        <v>13948000</v>
      </c>
      <c r="J158" s="43">
        <f t="shared" si="5"/>
        <v>0.99210046759882953</v>
      </c>
      <c r="K158" s="24" t="s">
        <v>32</v>
      </c>
      <c r="L158" s="25" t="s">
        <v>82</v>
      </c>
      <c r="M158" s="25" t="s">
        <v>39</v>
      </c>
      <c r="N158" s="27">
        <v>1</v>
      </c>
      <c r="O158" s="24"/>
      <c r="P158" s="150" t="s">
        <v>748</v>
      </c>
      <c r="Q158" s="24" t="s">
        <v>35</v>
      </c>
      <c r="R158" s="143"/>
    </row>
    <row r="159" spans="1:18" ht="228">
      <c r="A159" s="19" t="s">
        <v>28</v>
      </c>
      <c r="B159" s="110" t="s">
        <v>543</v>
      </c>
      <c r="C159" s="124" t="s">
        <v>455</v>
      </c>
      <c r="D159" s="70">
        <v>44376</v>
      </c>
      <c r="E159" s="128" t="s">
        <v>544</v>
      </c>
      <c r="F159" s="61">
        <v>2010005004175</v>
      </c>
      <c r="G159" s="113" t="s">
        <v>545</v>
      </c>
      <c r="H159" s="26">
        <v>14927000</v>
      </c>
      <c r="I159" s="46">
        <v>14927000</v>
      </c>
      <c r="J159" s="47">
        <f t="shared" si="5"/>
        <v>1</v>
      </c>
      <c r="K159" s="24" t="s">
        <v>32</v>
      </c>
      <c r="L159" s="25" t="s">
        <v>29</v>
      </c>
      <c r="M159" s="25" t="s">
        <v>34</v>
      </c>
      <c r="N159" s="27">
        <v>1</v>
      </c>
      <c r="O159" s="24"/>
      <c r="P159" s="150" t="s">
        <v>749</v>
      </c>
      <c r="Q159" s="24" t="s">
        <v>38</v>
      </c>
      <c r="R159" s="143"/>
    </row>
    <row r="160" spans="1:18" ht="168">
      <c r="A160" s="19" t="s">
        <v>28</v>
      </c>
      <c r="B160" s="110" t="s">
        <v>546</v>
      </c>
      <c r="C160" s="124" t="s">
        <v>873</v>
      </c>
      <c r="D160" s="70">
        <v>44382</v>
      </c>
      <c r="E160" s="128" t="s">
        <v>781</v>
      </c>
      <c r="F160" s="61">
        <v>5010005018866</v>
      </c>
      <c r="G160" s="113" t="s">
        <v>547</v>
      </c>
      <c r="H160" s="20">
        <v>34988298</v>
      </c>
      <c r="I160" s="42">
        <v>34988298</v>
      </c>
      <c r="J160" s="43">
        <f t="shared" si="5"/>
        <v>1</v>
      </c>
      <c r="K160" s="24" t="s">
        <v>32</v>
      </c>
      <c r="L160" s="25" t="s">
        <v>82</v>
      </c>
      <c r="M160" s="25" t="s">
        <v>39</v>
      </c>
      <c r="N160" s="27">
        <v>18</v>
      </c>
      <c r="O160" s="24"/>
      <c r="P160" s="150" t="s">
        <v>750</v>
      </c>
      <c r="Q160" s="24" t="s">
        <v>38</v>
      </c>
      <c r="R160" s="143"/>
    </row>
    <row r="161" spans="1:19" ht="240">
      <c r="A161" s="19" t="s">
        <v>28</v>
      </c>
      <c r="B161" s="110" t="s">
        <v>548</v>
      </c>
      <c r="C161" s="124" t="s">
        <v>549</v>
      </c>
      <c r="D161" s="70">
        <v>44383</v>
      </c>
      <c r="E161" s="128" t="s">
        <v>788</v>
      </c>
      <c r="F161" s="61">
        <v>8010005003758</v>
      </c>
      <c r="G161" s="113" t="s">
        <v>550</v>
      </c>
      <c r="H161" s="20">
        <v>11979000</v>
      </c>
      <c r="I161" s="42">
        <v>11946000</v>
      </c>
      <c r="J161" s="23">
        <f t="shared" si="5"/>
        <v>0.99724517906336085</v>
      </c>
      <c r="K161" s="24" t="s">
        <v>32</v>
      </c>
      <c r="L161" s="25" t="s">
        <v>40</v>
      </c>
      <c r="M161" s="25" t="s">
        <v>34</v>
      </c>
      <c r="N161" s="27">
        <v>1</v>
      </c>
      <c r="O161" s="21"/>
      <c r="P161" s="150" t="s">
        <v>751</v>
      </c>
      <c r="Q161" s="24" t="s">
        <v>35</v>
      </c>
      <c r="R161" s="143"/>
    </row>
    <row r="162" spans="1:19" ht="404.25" customHeight="1">
      <c r="A162" s="19" t="s">
        <v>28</v>
      </c>
      <c r="B162" s="110" t="s">
        <v>551</v>
      </c>
      <c r="C162" s="124" t="s">
        <v>552</v>
      </c>
      <c r="D162" s="70">
        <v>44418</v>
      </c>
      <c r="E162" s="128" t="s">
        <v>792</v>
      </c>
      <c r="F162" s="61">
        <v>8010005003758</v>
      </c>
      <c r="G162" s="113" t="s">
        <v>553</v>
      </c>
      <c r="H162" s="26">
        <v>15994000</v>
      </c>
      <c r="I162" s="46">
        <v>15994000</v>
      </c>
      <c r="J162" s="47">
        <f t="shared" si="5"/>
        <v>1</v>
      </c>
      <c r="K162" s="24" t="s">
        <v>32</v>
      </c>
      <c r="L162" s="25" t="s">
        <v>31</v>
      </c>
      <c r="M162" s="25" t="s">
        <v>34</v>
      </c>
      <c r="N162" s="27">
        <v>2</v>
      </c>
      <c r="O162" s="21"/>
      <c r="P162" s="150" t="s">
        <v>752</v>
      </c>
      <c r="Q162" s="24" t="s">
        <v>38</v>
      </c>
      <c r="R162" s="143"/>
    </row>
    <row r="163" spans="1:19" ht="120">
      <c r="A163" s="19" t="s">
        <v>28</v>
      </c>
      <c r="B163" s="110" t="s">
        <v>554</v>
      </c>
      <c r="C163" s="124" t="s">
        <v>84</v>
      </c>
      <c r="D163" s="70">
        <v>44440</v>
      </c>
      <c r="E163" s="128" t="s">
        <v>782</v>
      </c>
      <c r="F163" s="61">
        <v>3012405002559</v>
      </c>
      <c r="G163" s="113" t="s">
        <v>555</v>
      </c>
      <c r="H163" s="20">
        <v>13004667</v>
      </c>
      <c r="I163" s="42">
        <v>12936110</v>
      </c>
      <c r="J163" s="43">
        <f t="shared" si="5"/>
        <v>0.99472827716388279</v>
      </c>
      <c r="K163" s="24" t="s">
        <v>32</v>
      </c>
      <c r="L163" s="25" t="s">
        <v>82</v>
      </c>
      <c r="M163" s="25" t="s">
        <v>39</v>
      </c>
      <c r="N163" s="27">
        <v>16</v>
      </c>
      <c r="O163" s="24"/>
      <c r="P163" s="150" t="s">
        <v>753</v>
      </c>
      <c r="Q163" s="24" t="s">
        <v>38</v>
      </c>
      <c r="R163" s="143"/>
    </row>
    <row r="164" spans="1:19" ht="120">
      <c r="A164" s="19" t="s">
        <v>28</v>
      </c>
      <c r="B164" s="110" t="s">
        <v>556</v>
      </c>
      <c r="C164" s="124" t="s">
        <v>84</v>
      </c>
      <c r="D164" s="70">
        <v>44453</v>
      </c>
      <c r="E164" s="128" t="s">
        <v>782</v>
      </c>
      <c r="F164" s="61">
        <v>3012405002559</v>
      </c>
      <c r="G164" s="113" t="s">
        <v>557</v>
      </c>
      <c r="H164" s="20">
        <v>21845618</v>
      </c>
      <c r="I164" s="42">
        <v>21780000</v>
      </c>
      <c r="J164" s="43">
        <f t="shared" si="5"/>
        <v>0.99699628547931218</v>
      </c>
      <c r="K164" s="24" t="s">
        <v>32</v>
      </c>
      <c r="L164" s="25" t="s">
        <v>82</v>
      </c>
      <c r="M164" s="25" t="s">
        <v>39</v>
      </c>
      <c r="N164" s="27">
        <v>1</v>
      </c>
      <c r="O164" s="24"/>
      <c r="P164" s="150" t="s">
        <v>754</v>
      </c>
      <c r="Q164" s="24" t="s">
        <v>35</v>
      </c>
      <c r="R164" s="143"/>
    </row>
    <row r="165" spans="1:19" ht="132">
      <c r="A165" s="19" t="s">
        <v>28</v>
      </c>
      <c r="B165" s="110" t="s">
        <v>558</v>
      </c>
      <c r="C165" s="124" t="s">
        <v>84</v>
      </c>
      <c r="D165" s="70">
        <v>44456</v>
      </c>
      <c r="E165" s="128" t="s">
        <v>782</v>
      </c>
      <c r="F165" s="61">
        <v>3012405002559</v>
      </c>
      <c r="G165" s="113" t="s">
        <v>559</v>
      </c>
      <c r="H165" s="20">
        <v>30060616</v>
      </c>
      <c r="I165" s="42">
        <v>29810000</v>
      </c>
      <c r="J165" s="43">
        <f t="shared" si="5"/>
        <v>0.99166297856304741</v>
      </c>
      <c r="K165" s="24" t="s">
        <v>32</v>
      </c>
      <c r="L165" s="25" t="s">
        <v>82</v>
      </c>
      <c r="M165" s="25" t="s">
        <v>39</v>
      </c>
      <c r="N165" s="27">
        <v>1</v>
      </c>
      <c r="O165" s="24"/>
      <c r="P165" s="150" t="s">
        <v>755</v>
      </c>
      <c r="Q165" s="24" t="s">
        <v>35</v>
      </c>
      <c r="R165" s="143"/>
    </row>
    <row r="166" spans="1:19" ht="72">
      <c r="A166" s="19" t="s">
        <v>28</v>
      </c>
      <c r="B166" s="110" t="s">
        <v>560</v>
      </c>
      <c r="C166" s="128" t="s">
        <v>561</v>
      </c>
      <c r="D166" s="70">
        <v>44470</v>
      </c>
      <c r="E166" s="128" t="s">
        <v>793</v>
      </c>
      <c r="F166" s="61">
        <v>7010005018674</v>
      </c>
      <c r="G166" s="113" t="s">
        <v>562</v>
      </c>
      <c r="H166" s="20">
        <v>1110000</v>
      </c>
      <c r="I166" s="42">
        <v>1107700</v>
      </c>
      <c r="J166" s="43">
        <f t="shared" si="5"/>
        <v>0.99792792792792795</v>
      </c>
      <c r="K166" s="24" t="s">
        <v>32</v>
      </c>
      <c r="L166" s="25" t="s">
        <v>30</v>
      </c>
      <c r="M166" s="25" t="s">
        <v>39</v>
      </c>
      <c r="N166" s="27">
        <v>1</v>
      </c>
      <c r="O166" s="24"/>
      <c r="P166" s="150" t="s">
        <v>756</v>
      </c>
      <c r="Q166" s="24" t="s">
        <v>38</v>
      </c>
      <c r="R166" s="143"/>
    </row>
    <row r="167" spans="1:19" ht="180">
      <c r="A167" s="19" t="s">
        <v>28</v>
      </c>
      <c r="B167" s="110" t="s">
        <v>563</v>
      </c>
      <c r="C167" s="124" t="s">
        <v>486</v>
      </c>
      <c r="D167" s="70">
        <v>44474</v>
      </c>
      <c r="E167" s="128" t="s">
        <v>783</v>
      </c>
      <c r="F167" s="61">
        <v>4011105003503</v>
      </c>
      <c r="G167" s="113" t="s">
        <v>564</v>
      </c>
      <c r="H167" s="26">
        <v>19998000</v>
      </c>
      <c r="I167" s="46">
        <v>19800000</v>
      </c>
      <c r="J167" s="47">
        <f t="shared" si="5"/>
        <v>0.99009900990099009</v>
      </c>
      <c r="K167" s="24" t="s">
        <v>32</v>
      </c>
      <c r="L167" s="25" t="s">
        <v>29</v>
      </c>
      <c r="M167" s="25" t="s">
        <v>34</v>
      </c>
      <c r="N167" s="27">
        <v>2</v>
      </c>
      <c r="O167" s="21"/>
      <c r="P167" s="150" t="s">
        <v>757</v>
      </c>
      <c r="Q167" s="24" t="s">
        <v>38</v>
      </c>
      <c r="R167" s="143"/>
    </row>
    <row r="168" spans="1:19" ht="228">
      <c r="A168" s="19" t="s">
        <v>28</v>
      </c>
      <c r="B168" s="110" t="s">
        <v>565</v>
      </c>
      <c r="C168" s="124" t="s">
        <v>566</v>
      </c>
      <c r="D168" s="70">
        <v>44638</v>
      </c>
      <c r="E168" s="128" t="s">
        <v>479</v>
      </c>
      <c r="F168" s="61">
        <v>1430005001164</v>
      </c>
      <c r="G168" s="113" t="s">
        <v>567</v>
      </c>
      <c r="H168" s="20">
        <v>1020597000</v>
      </c>
      <c r="I168" s="42">
        <v>1020597000</v>
      </c>
      <c r="J168" s="43">
        <f t="shared" si="5"/>
        <v>1</v>
      </c>
      <c r="K168" s="24" t="s">
        <v>32</v>
      </c>
      <c r="L168" s="25" t="s">
        <v>29</v>
      </c>
      <c r="M168" s="25" t="s">
        <v>34</v>
      </c>
      <c r="N168" s="27">
        <v>1</v>
      </c>
      <c r="O168" s="21"/>
      <c r="P168" s="150" t="s">
        <v>758</v>
      </c>
      <c r="Q168" s="24" t="s">
        <v>38</v>
      </c>
      <c r="R168" s="143"/>
    </row>
    <row r="169" spans="1:19" ht="48">
      <c r="A169" s="3" t="s">
        <v>85</v>
      </c>
      <c r="B169" s="114" t="s">
        <v>568</v>
      </c>
      <c r="C169" s="111" t="s">
        <v>569</v>
      </c>
      <c r="D169" s="67">
        <v>44287</v>
      </c>
      <c r="E169" s="135" t="s">
        <v>570</v>
      </c>
      <c r="F169" s="64">
        <v>9010605002464</v>
      </c>
      <c r="G169" s="112" t="s">
        <v>571</v>
      </c>
      <c r="H169" s="40" t="s">
        <v>32</v>
      </c>
      <c r="I169" s="28">
        <v>27659500</v>
      </c>
      <c r="J169" s="19" t="s">
        <v>32</v>
      </c>
      <c r="K169" s="19" t="s">
        <v>821</v>
      </c>
      <c r="L169" s="19" t="s">
        <v>14</v>
      </c>
      <c r="M169" s="19" t="s">
        <v>21</v>
      </c>
      <c r="N169" s="19">
        <v>1</v>
      </c>
      <c r="O169" s="2"/>
      <c r="P169" s="149" t="s">
        <v>572</v>
      </c>
      <c r="Q169" s="3" t="s">
        <v>573</v>
      </c>
      <c r="R169" s="136"/>
      <c r="S169" s="136"/>
    </row>
    <row r="170" spans="1:19" ht="96">
      <c r="A170" s="3" t="s">
        <v>85</v>
      </c>
      <c r="B170" s="114" t="s">
        <v>574</v>
      </c>
      <c r="C170" s="111" t="s">
        <v>86</v>
      </c>
      <c r="D170" s="67">
        <v>44287</v>
      </c>
      <c r="E170" s="135" t="s">
        <v>575</v>
      </c>
      <c r="F170" s="64">
        <v>1011305001870</v>
      </c>
      <c r="G170" s="112" t="s">
        <v>576</v>
      </c>
      <c r="H170" s="40" t="s">
        <v>32</v>
      </c>
      <c r="I170" s="28">
        <v>12958000</v>
      </c>
      <c r="J170" s="19" t="s">
        <v>32</v>
      </c>
      <c r="K170" s="19" t="s">
        <v>821</v>
      </c>
      <c r="L170" s="19" t="s">
        <v>14</v>
      </c>
      <c r="M170" s="19" t="s">
        <v>21</v>
      </c>
      <c r="N170" s="19">
        <v>1</v>
      </c>
      <c r="O170" s="2"/>
      <c r="P170" s="149" t="s">
        <v>577</v>
      </c>
      <c r="Q170" s="3" t="s">
        <v>16</v>
      </c>
      <c r="R170" s="136"/>
      <c r="S170" s="136"/>
    </row>
    <row r="171" spans="1:19" ht="356.4">
      <c r="A171" s="3" t="s">
        <v>85</v>
      </c>
      <c r="B171" s="114" t="s">
        <v>578</v>
      </c>
      <c r="C171" s="111" t="s">
        <v>579</v>
      </c>
      <c r="D171" s="67">
        <v>44442</v>
      </c>
      <c r="E171" s="135" t="s">
        <v>575</v>
      </c>
      <c r="F171" s="64">
        <v>1011305001870</v>
      </c>
      <c r="G171" s="111" t="s">
        <v>580</v>
      </c>
      <c r="H171" s="40" t="s">
        <v>32</v>
      </c>
      <c r="I171" s="28">
        <v>10600000</v>
      </c>
      <c r="J171" s="19" t="s">
        <v>32</v>
      </c>
      <c r="K171" s="19" t="s">
        <v>821</v>
      </c>
      <c r="L171" s="19" t="s">
        <v>14</v>
      </c>
      <c r="M171" s="19" t="s">
        <v>21</v>
      </c>
      <c r="N171" s="19">
        <v>1</v>
      </c>
      <c r="O171" s="2"/>
      <c r="P171" s="149" t="s">
        <v>581</v>
      </c>
      <c r="Q171" s="3" t="s">
        <v>16</v>
      </c>
      <c r="R171" s="136"/>
      <c r="S171" s="136"/>
    </row>
    <row r="172" spans="1:19" ht="192">
      <c r="A172" s="3" t="s">
        <v>85</v>
      </c>
      <c r="B172" s="114" t="s">
        <v>582</v>
      </c>
      <c r="C172" s="111" t="s">
        <v>583</v>
      </c>
      <c r="D172" s="67">
        <v>44307</v>
      </c>
      <c r="E172" s="135" t="s">
        <v>584</v>
      </c>
      <c r="F172" s="64">
        <v>6011105004508</v>
      </c>
      <c r="G172" s="112" t="s">
        <v>585</v>
      </c>
      <c r="H172" s="40" t="s">
        <v>32</v>
      </c>
      <c r="I172" s="28">
        <v>14850000</v>
      </c>
      <c r="J172" s="19" t="s">
        <v>32</v>
      </c>
      <c r="K172" s="19" t="s">
        <v>821</v>
      </c>
      <c r="L172" s="19" t="s">
        <v>15</v>
      </c>
      <c r="M172" s="19" t="s">
        <v>21</v>
      </c>
      <c r="N172" s="19">
        <v>1</v>
      </c>
      <c r="O172" s="2"/>
      <c r="P172" s="149" t="s">
        <v>586</v>
      </c>
      <c r="Q172" s="3" t="s">
        <v>16</v>
      </c>
      <c r="R172" s="136"/>
      <c r="S172" s="136"/>
    </row>
    <row r="173" spans="1:19" ht="324">
      <c r="A173" s="3" t="s">
        <v>85</v>
      </c>
      <c r="B173" s="114" t="s">
        <v>587</v>
      </c>
      <c r="C173" s="111" t="s">
        <v>588</v>
      </c>
      <c r="D173" s="67">
        <v>44302</v>
      </c>
      <c r="E173" s="135" t="s">
        <v>584</v>
      </c>
      <c r="F173" s="64">
        <v>6011105004508</v>
      </c>
      <c r="G173" s="112" t="s">
        <v>589</v>
      </c>
      <c r="H173" s="40" t="s">
        <v>32</v>
      </c>
      <c r="I173" s="28">
        <v>19899990</v>
      </c>
      <c r="J173" s="19" t="s">
        <v>32</v>
      </c>
      <c r="K173" s="19" t="s">
        <v>821</v>
      </c>
      <c r="L173" s="19" t="s">
        <v>15</v>
      </c>
      <c r="M173" s="19" t="s">
        <v>21</v>
      </c>
      <c r="N173" s="19">
        <v>1</v>
      </c>
      <c r="O173" s="2"/>
      <c r="P173" s="149" t="s">
        <v>590</v>
      </c>
      <c r="Q173" s="3" t="s">
        <v>16</v>
      </c>
      <c r="R173" s="136"/>
      <c r="S173" s="136"/>
    </row>
    <row r="174" spans="1:19" ht="252">
      <c r="A174" s="3" t="s">
        <v>85</v>
      </c>
      <c r="B174" s="114" t="s">
        <v>591</v>
      </c>
      <c r="C174" s="111" t="s">
        <v>592</v>
      </c>
      <c r="D174" s="67">
        <v>44287</v>
      </c>
      <c r="E174" s="135" t="s">
        <v>593</v>
      </c>
      <c r="F174" s="64">
        <v>1010705001646</v>
      </c>
      <c r="G174" s="112" t="s">
        <v>594</v>
      </c>
      <c r="H174" s="40" t="s">
        <v>32</v>
      </c>
      <c r="I174" s="28">
        <v>20100000</v>
      </c>
      <c r="J174" s="19" t="s">
        <v>32</v>
      </c>
      <c r="K174" s="19" t="s">
        <v>821</v>
      </c>
      <c r="L174" s="19" t="s">
        <v>14</v>
      </c>
      <c r="M174" s="19" t="s">
        <v>21</v>
      </c>
      <c r="N174" s="19">
        <v>1</v>
      </c>
      <c r="O174" s="2"/>
      <c r="P174" s="149" t="s">
        <v>595</v>
      </c>
      <c r="Q174" s="3" t="s">
        <v>16</v>
      </c>
      <c r="R174" s="136"/>
      <c r="S174" s="136"/>
    </row>
    <row r="175" spans="1:19" ht="312">
      <c r="A175" s="3" t="s">
        <v>85</v>
      </c>
      <c r="B175" s="114" t="s">
        <v>596</v>
      </c>
      <c r="C175" s="111" t="s">
        <v>592</v>
      </c>
      <c r="D175" s="67">
        <v>44287</v>
      </c>
      <c r="E175" s="135" t="s">
        <v>597</v>
      </c>
      <c r="F175" s="64">
        <v>7010005016562</v>
      </c>
      <c r="G175" s="112" t="s">
        <v>598</v>
      </c>
      <c r="H175" s="40" t="s">
        <v>32</v>
      </c>
      <c r="I175" s="28">
        <v>31526000</v>
      </c>
      <c r="J175" s="19" t="s">
        <v>32</v>
      </c>
      <c r="K175" s="19" t="s">
        <v>821</v>
      </c>
      <c r="L175" s="19" t="s">
        <v>14</v>
      </c>
      <c r="M175" s="19" t="s">
        <v>21</v>
      </c>
      <c r="N175" s="19">
        <v>1</v>
      </c>
      <c r="O175" s="2"/>
      <c r="P175" s="149" t="s">
        <v>595</v>
      </c>
      <c r="Q175" s="3" t="s">
        <v>16</v>
      </c>
      <c r="R175" s="136"/>
      <c r="S175" s="136"/>
    </row>
    <row r="176" spans="1:19" ht="204">
      <c r="A176" s="3" t="s">
        <v>85</v>
      </c>
      <c r="B176" s="114" t="s">
        <v>599</v>
      </c>
      <c r="C176" s="111" t="s">
        <v>592</v>
      </c>
      <c r="D176" s="67">
        <v>44287</v>
      </c>
      <c r="E176" s="135" t="s">
        <v>600</v>
      </c>
      <c r="F176" s="64">
        <v>2040005016886</v>
      </c>
      <c r="G176" s="112" t="s">
        <v>601</v>
      </c>
      <c r="H176" s="40" t="s">
        <v>32</v>
      </c>
      <c r="I176" s="28">
        <v>36040000</v>
      </c>
      <c r="J176" s="19" t="s">
        <v>32</v>
      </c>
      <c r="K176" s="19" t="s">
        <v>821</v>
      </c>
      <c r="L176" s="19" t="s">
        <v>14</v>
      </c>
      <c r="M176" s="19" t="s">
        <v>21</v>
      </c>
      <c r="N176" s="19">
        <v>1</v>
      </c>
      <c r="O176" s="2"/>
      <c r="P176" s="149" t="s">
        <v>602</v>
      </c>
      <c r="Q176" s="3" t="s">
        <v>16</v>
      </c>
      <c r="R176" s="136"/>
      <c r="S176" s="136"/>
    </row>
    <row r="177" spans="1:19" ht="204">
      <c r="A177" s="3" t="s">
        <v>85</v>
      </c>
      <c r="B177" s="114" t="s">
        <v>603</v>
      </c>
      <c r="C177" s="111" t="s">
        <v>592</v>
      </c>
      <c r="D177" s="67">
        <v>44287</v>
      </c>
      <c r="E177" s="135" t="s">
        <v>604</v>
      </c>
      <c r="F177" s="64">
        <v>2040005016886</v>
      </c>
      <c r="G177" s="112" t="s">
        <v>605</v>
      </c>
      <c r="H177" s="40" t="s">
        <v>32</v>
      </c>
      <c r="I177" s="28">
        <v>13365000</v>
      </c>
      <c r="J177" s="19" t="s">
        <v>32</v>
      </c>
      <c r="K177" s="19" t="s">
        <v>821</v>
      </c>
      <c r="L177" s="19" t="s">
        <v>14</v>
      </c>
      <c r="M177" s="19" t="s">
        <v>21</v>
      </c>
      <c r="N177" s="19">
        <v>1</v>
      </c>
      <c r="O177" s="2"/>
      <c r="P177" s="149" t="s">
        <v>606</v>
      </c>
      <c r="Q177" s="3" t="s">
        <v>16</v>
      </c>
      <c r="R177" s="136"/>
      <c r="S177" s="136"/>
    </row>
    <row r="178" spans="1:19" ht="409.6">
      <c r="A178" s="3" t="s">
        <v>85</v>
      </c>
      <c r="B178" s="114" t="s">
        <v>607</v>
      </c>
      <c r="C178" s="111" t="s">
        <v>87</v>
      </c>
      <c r="D178" s="67">
        <v>44452</v>
      </c>
      <c r="E178" s="135" t="s">
        <v>91</v>
      </c>
      <c r="F178" s="64">
        <v>8021005009182</v>
      </c>
      <c r="G178" s="112" t="s">
        <v>608</v>
      </c>
      <c r="H178" s="40" t="s">
        <v>32</v>
      </c>
      <c r="I178" s="28">
        <v>10458107</v>
      </c>
      <c r="J178" s="19" t="s">
        <v>32</v>
      </c>
      <c r="K178" s="19" t="s">
        <v>821</v>
      </c>
      <c r="L178" s="19" t="s">
        <v>14</v>
      </c>
      <c r="M178" s="19" t="s">
        <v>21</v>
      </c>
      <c r="N178" s="19">
        <v>1</v>
      </c>
      <c r="O178" s="2"/>
      <c r="P178" s="149" t="s">
        <v>609</v>
      </c>
      <c r="Q178" s="3" t="s">
        <v>16</v>
      </c>
      <c r="R178" s="136"/>
      <c r="S178" s="136"/>
    </row>
    <row r="179" spans="1:19" ht="300">
      <c r="A179" s="3" t="s">
        <v>85</v>
      </c>
      <c r="B179" s="114" t="s">
        <v>610</v>
      </c>
      <c r="C179" s="111" t="s">
        <v>611</v>
      </c>
      <c r="D179" s="67">
        <v>44397</v>
      </c>
      <c r="E179" s="135" t="s">
        <v>91</v>
      </c>
      <c r="F179" s="64">
        <v>8021005009182</v>
      </c>
      <c r="G179" s="112" t="s">
        <v>612</v>
      </c>
      <c r="H179" s="40" t="s">
        <v>32</v>
      </c>
      <c r="I179" s="28">
        <v>188034266</v>
      </c>
      <c r="J179" s="19" t="s">
        <v>32</v>
      </c>
      <c r="K179" s="19" t="s">
        <v>821</v>
      </c>
      <c r="L179" s="19" t="s">
        <v>14</v>
      </c>
      <c r="M179" s="19" t="s">
        <v>21</v>
      </c>
      <c r="N179" s="19">
        <v>1</v>
      </c>
      <c r="O179" s="2"/>
      <c r="P179" s="149" t="s">
        <v>874</v>
      </c>
      <c r="Q179" s="3" t="s">
        <v>16</v>
      </c>
      <c r="R179" s="136"/>
      <c r="S179" s="136"/>
    </row>
    <row r="180" spans="1:19" ht="372">
      <c r="A180" s="3" t="s">
        <v>85</v>
      </c>
      <c r="B180" s="114" t="s">
        <v>613</v>
      </c>
      <c r="C180" s="111" t="s">
        <v>88</v>
      </c>
      <c r="D180" s="67">
        <v>44287</v>
      </c>
      <c r="E180" s="135" t="s">
        <v>614</v>
      </c>
      <c r="F180" s="64">
        <v>5230005000125</v>
      </c>
      <c r="G180" s="112" t="s">
        <v>615</v>
      </c>
      <c r="H180" s="40" t="s">
        <v>32</v>
      </c>
      <c r="I180" s="28">
        <v>19979000</v>
      </c>
      <c r="J180" s="19" t="s">
        <v>32</v>
      </c>
      <c r="K180" s="19" t="s">
        <v>821</v>
      </c>
      <c r="L180" s="19" t="s">
        <v>14</v>
      </c>
      <c r="M180" s="19" t="s">
        <v>21</v>
      </c>
      <c r="N180" s="19">
        <v>1</v>
      </c>
      <c r="O180" s="2"/>
      <c r="P180" s="149" t="s">
        <v>616</v>
      </c>
      <c r="Q180" s="3" t="s">
        <v>16</v>
      </c>
      <c r="R180" s="136"/>
      <c r="S180" s="136"/>
    </row>
    <row r="181" spans="1:19" ht="300">
      <c r="A181" s="3" t="s">
        <v>85</v>
      </c>
      <c r="B181" s="114" t="s">
        <v>617</v>
      </c>
      <c r="C181" s="111" t="s">
        <v>88</v>
      </c>
      <c r="D181" s="67">
        <v>44287</v>
      </c>
      <c r="E181" s="135" t="s">
        <v>93</v>
      </c>
      <c r="F181" s="64">
        <v>8021005009182</v>
      </c>
      <c r="G181" s="112" t="s">
        <v>618</v>
      </c>
      <c r="H181" s="40" t="s">
        <v>32</v>
      </c>
      <c r="I181" s="28">
        <v>41784831</v>
      </c>
      <c r="J181" s="19" t="s">
        <v>32</v>
      </c>
      <c r="K181" s="19" t="s">
        <v>821</v>
      </c>
      <c r="L181" s="19" t="s">
        <v>14</v>
      </c>
      <c r="M181" s="19" t="s">
        <v>21</v>
      </c>
      <c r="N181" s="19">
        <v>1</v>
      </c>
      <c r="O181" s="2"/>
      <c r="P181" s="149" t="s">
        <v>619</v>
      </c>
      <c r="Q181" s="3" t="s">
        <v>16</v>
      </c>
      <c r="R181" s="136"/>
      <c r="S181" s="136"/>
    </row>
    <row r="182" spans="1:19" ht="240">
      <c r="A182" s="3" t="s">
        <v>85</v>
      </c>
      <c r="B182" s="114" t="s">
        <v>620</v>
      </c>
      <c r="C182" s="111" t="s">
        <v>88</v>
      </c>
      <c r="D182" s="67">
        <v>44287</v>
      </c>
      <c r="E182" s="135" t="s">
        <v>621</v>
      </c>
      <c r="F182" s="64">
        <v>6040005001380</v>
      </c>
      <c r="G182" s="112" t="s">
        <v>622</v>
      </c>
      <c r="H182" s="40" t="s">
        <v>32</v>
      </c>
      <c r="I182" s="28">
        <v>52723000</v>
      </c>
      <c r="J182" s="19" t="s">
        <v>32</v>
      </c>
      <c r="K182" s="19" t="s">
        <v>821</v>
      </c>
      <c r="L182" s="19" t="s">
        <v>14</v>
      </c>
      <c r="M182" s="19" t="s">
        <v>21</v>
      </c>
      <c r="N182" s="19">
        <v>1</v>
      </c>
      <c r="O182" s="2"/>
      <c r="P182" s="149" t="s">
        <v>623</v>
      </c>
      <c r="Q182" s="3" t="s">
        <v>16</v>
      </c>
      <c r="R182" s="136"/>
      <c r="S182" s="136"/>
    </row>
    <row r="183" spans="1:19" ht="192">
      <c r="A183" s="3" t="s">
        <v>85</v>
      </c>
      <c r="B183" s="114" t="s">
        <v>624</v>
      </c>
      <c r="C183" s="111" t="s">
        <v>625</v>
      </c>
      <c r="D183" s="67">
        <v>44434</v>
      </c>
      <c r="E183" s="135" t="s">
        <v>90</v>
      </c>
      <c r="F183" s="64">
        <v>8021005009182</v>
      </c>
      <c r="G183" s="112" t="s">
        <v>626</v>
      </c>
      <c r="H183" s="40" t="s">
        <v>32</v>
      </c>
      <c r="I183" s="28">
        <v>20000000</v>
      </c>
      <c r="J183" s="19" t="s">
        <v>32</v>
      </c>
      <c r="K183" s="19" t="s">
        <v>821</v>
      </c>
      <c r="L183" s="19" t="s">
        <v>14</v>
      </c>
      <c r="M183" s="19" t="s">
        <v>21</v>
      </c>
      <c r="N183" s="19">
        <v>1</v>
      </c>
      <c r="O183" s="2"/>
      <c r="P183" s="149" t="s">
        <v>627</v>
      </c>
      <c r="Q183" s="3" t="s">
        <v>16</v>
      </c>
      <c r="R183" s="136"/>
      <c r="S183" s="136"/>
    </row>
    <row r="184" spans="1:19" ht="192">
      <c r="A184" s="3" t="s">
        <v>85</v>
      </c>
      <c r="B184" s="114" t="s">
        <v>628</v>
      </c>
      <c r="C184" s="111" t="s">
        <v>92</v>
      </c>
      <c r="D184" s="67">
        <v>44418</v>
      </c>
      <c r="E184" s="135" t="s">
        <v>89</v>
      </c>
      <c r="F184" s="64">
        <v>8021005009182</v>
      </c>
      <c r="G184" s="112" t="s">
        <v>626</v>
      </c>
      <c r="H184" s="40" t="s">
        <v>32</v>
      </c>
      <c r="I184" s="28">
        <v>18000000</v>
      </c>
      <c r="J184" s="19" t="s">
        <v>32</v>
      </c>
      <c r="K184" s="19" t="s">
        <v>821</v>
      </c>
      <c r="L184" s="19" t="s">
        <v>14</v>
      </c>
      <c r="M184" s="19" t="s">
        <v>21</v>
      </c>
      <c r="N184" s="19">
        <v>1</v>
      </c>
      <c r="O184" s="2"/>
      <c r="P184" s="149" t="s">
        <v>627</v>
      </c>
      <c r="Q184" s="3" t="s">
        <v>16</v>
      </c>
      <c r="R184" s="136"/>
      <c r="S184" s="136"/>
    </row>
    <row r="185" spans="1:19" ht="360">
      <c r="A185" s="3" t="s">
        <v>85</v>
      </c>
      <c r="B185" s="114" t="s">
        <v>629</v>
      </c>
      <c r="C185" s="111" t="s">
        <v>630</v>
      </c>
      <c r="D185" s="67">
        <v>44376</v>
      </c>
      <c r="E185" s="135" t="s">
        <v>631</v>
      </c>
      <c r="F185" s="64">
        <v>8010005018905</v>
      </c>
      <c r="G185" s="112" t="s">
        <v>632</v>
      </c>
      <c r="H185" s="40" t="s">
        <v>32</v>
      </c>
      <c r="I185" s="28">
        <v>105200000</v>
      </c>
      <c r="J185" s="19" t="s">
        <v>32</v>
      </c>
      <c r="K185" s="19" t="s">
        <v>821</v>
      </c>
      <c r="L185" s="19" t="s">
        <v>14</v>
      </c>
      <c r="M185" s="19" t="s">
        <v>21</v>
      </c>
      <c r="N185" s="19">
        <v>1</v>
      </c>
      <c r="O185" s="2"/>
      <c r="P185" s="149" t="s">
        <v>633</v>
      </c>
      <c r="Q185" s="3" t="s">
        <v>16</v>
      </c>
      <c r="R185" s="136"/>
      <c r="S185" s="136"/>
    </row>
    <row r="186" spans="1:19" ht="384">
      <c r="A186" s="3" t="s">
        <v>85</v>
      </c>
      <c r="B186" s="114" t="s">
        <v>634</v>
      </c>
      <c r="C186" s="111" t="s">
        <v>94</v>
      </c>
      <c r="D186" s="67">
        <v>44287</v>
      </c>
      <c r="E186" s="135" t="s">
        <v>635</v>
      </c>
      <c r="F186" s="64">
        <v>2010005018786</v>
      </c>
      <c r="G186" s="122" t="s">
        <v>636</v>
      </c>
      <c r="H186" s="40" t="s">
        <v>32</v>
      </c>
      <c r="I186" s="28">
        <v>21780000</v>
      </c>
      <c r="J186" s="19" t="s">
        <v>32</v>
      </c>
      <c r="K186" s="19" t="s">
        <v>821</v>
      </c>
      <c r="L186" s="19" t="s">
        <v>14</v>
      </c>
      <c r="M186" s="19" t="s">
        <v>21</v>
      </c>
      <c r="N186" s="19">
        <v>1</v>
      </c>
      <c r="O186" s="2"/>
      <c r="P186" s="149" t="s">
        <v>633</v>
      </c>
      <c r="Q186" s="3" t="s">
        <v>16</v>
      </c>
      <c r="R186" s="136"/>
      <c r="S186" s="136"/>
    </row>
    <row r="187" spans="1:19" ht="216">
      <c r="A187" s="3" t="s">
        <v>85</v>
      </c>
      <c r="B187" s="114" t="s">
        <v>637</v>
      </c>
      <c r="C187" s="111" t="s">
        <v>638</v>
      </c>
      <c r="D187" s="67">
        <v>44287</v>
      </c>
      <c r="E187" s="135" t="s">
        <v>639</v>
      </c>
      <c r="F187" s="64">
        <v>8010605002531</v>
      </c>
      <c r="G187" s="112" t="s">
        <v>640</v>
      </c>
      <c r="H187" s="40" t="s">
        <v>32</v>
      </c>
      <c r="I187" s="28">
        <v>19976000</v>
      </c>
      <c r="J187" s="19" t="s">
        <v>32</v>
      </c>
      <c r="K187" s="19" t="s">
        <v>821</v>
      </c>
      <c r="L187" s="19" t="s">
        <v>14</v>
      </c>
      <c r="M187" s="19" t="s">
        <v>21</v>
      </c>
      <c r="N187" s="19">
        <v>1</v>
      </c>
      <c r="O187" s="2"/>
      <c r="P187" s="149" t="s">
        <v>641</v>
      </c>
      <c r="Q187" s="3" t="s">
        <v>16</v>
      </c>
      <c r="R187" s="136"/>
      <c r="S187" s="136"/>
    </row>
    <row r="188" spans="1:19" ht="409.6">
      <c r="A188" s="3" t="s">
        <v>85</v>
      </c>
      <c r="B188" s="114" t="s">
        <v>642</v>
      </c>
      <c r="C188" s="111" t="s">
        <v>643</v>
      </c>
      <c r="D188" s="67">
        <v>44586</v>
      </c>
      <c r="E188" s="135" t="s">
        <v>644</v>
      </c>
      <c r="F188" s="64">
        <v>3010405008741</v>
      </c>
      <c r="G188" s="112" t="s">
        <v>645</v>
      </c>
      <c r="H188" s="40" t="s">
        <v>32</v>
      </c>
      <c r="I188" s="28">
        <v>40150000</v>
      </c>
      <c r="J188" s="19" t="s">
        <v>32</v>
      </c>
      <c r="K188" s="19" t="s">
        <v>821</v>
      </c>
      <c r="L188" s="19" t="s">
        <v>14</v>
      </c>
      <c r="M188" s="19" t="s">
        <v>21</v>
      </c>
      <c r="N188" s="19">
        <v>1</v>
      </c>
      <c r="O188" s="2"/>
      <c r="P188" s="149" t="s">
        <v>646</v>
      </c>
      <c r="Q188" s="3" t="s">
        <v>16</v>
      </c>
      <c r="R188" s="136"/>
      <c r="S188" s="136"/>
    </row>
    <row r="189" spans="1:19" ht="192">
      <c r="A189" s="3" t="s">
        <v>85</v>
      </c>
      <c r="B189" s="114" t="s">
        <v>647</v>
      </c>
      <c r="C189" s="111" t="s">
        <v>648</v>
      </c>
      <c r="D189" s="67">
        <v>44287</v>
      </c>
      <c r="E189" s="135" t="s">
        <v>649</v>
      </c>
      <c r="F189" s="64">
        <v>1010405009411</v>
      </c>
      <c r="G189" s="112" t="s">
        <v>650</v>
      </c>
      <c r="H189" s="40" t="s">
        <v>32</v>
      </c>
      <c r="I189" s="28">
        <v>89400000</v>
      </c>
      <c r="J189" s="19" t="s">
        <v>32</v>
      </c>
      <c r="K189" s="19" t="s">
        <v>821</v>
      </c>
      <c r="L189" s="19" t="s">
        <v>14</v>
      </c>
      <c r="M189" s="19" t="s">
        <v>21</v>
      </c>
      <c r="N189" s="19">
        <v>1</v>
      </c>
      <c r="O189" s="2"/>
      <c r="P189" s="149" t="s">
        <v>651</v>
      </c>
      <c r="Q189" s="3" t="s">
        <v>16</v>
      </c>
      <c r="R189" s="136"/>
      <c r="S189" s="136"/>
    </row>
    <row r="190" spans="1:19" ht="228">
      <c r="A190" s="19" t="s">
        <v>85</v>
      </c>
      <c r="B190" s="114" t="s">
        <v>817</v>
      </c>
      <c r="C190" s="111" t="s">
        <v>818</v>
      </c>
      <c r="D190" s="67">
        <v>44482</v>
      </c>
      <c r="E190" s="135" t="s">
        <v>89</v>
      </c>
      <c r="F190" s="64">
        <v>8021005009182</v>
      </c>
      <c r="G190" s="112" t="s">
        <v>819</v>
      </c>
      <c r="H190" s="57" t="s">
        <v>32</v>
      </c>
      <c r="I190" s="40">
        <v>14998226</v>
      </c>
      <c r="J190" s="19" t="s">
        <v>32</v>
      </c>
      <c r="K190" s="19" t="s">
        <v>27</v>
      </c>
      <c r="L190" s="19" t="s">
        <v>14</v>
      </c>
      <c r="M190" s="19" t="s">
        <v>21</v>
      </c>
      <c r="N190" s="19">
        <v>1</v>
      </c>
      <c r="O190" s="2"/>
      <c r="P190" s="149" t="s">
        <v>820</v>
      </c>
      <c r="Q190" s="3" t="s">
        <v>17</v>
      </c>
      <c r="R190" s="136"/>
    </row>
    <row r="191" spans="1:19" ht="60">
      <c r="A191" s="3" t="s">
        <v>652</v>
      </c>
      <c r="B191" s="114" t="s">
        <v>653</v>
      </c>
      <c r="C191" s="111" t="s">
        <v>95</v>
      </c>
      <c r="D191" s="103" t="s">
        <v>654</v>
      </c>
      <c r="E191" s="111" t="s">
        <v>96</v>
      </c>
      <c r="F191" s="74">
        <v>1010405009411</v>
      </c>
      <c r="G191" s="115" t="s">
        <v>655</v>
      </c>
      <c r="H191" s="104">
        <v>157707000</v>
      </c>
      <c r="I191" s="32">
        <v>157707000</v>
      </c>
      <c r="J191" s="75">
        <f>I191/H191</f>
        <v>1</v>
      </c>
      <c r="K191" s="19" t="s">
        <v>27</v>
      </c>
      <c r="L191" s="19" t="s">
        <v>14</v>
      </c>
      <c r="M191" s="19" t="s">
        <v>21</v>
      </c>
      <c r="N191" s="19">
        <v>1</v>
      </c>
      <c r="O191" s="2"/>
      <c r="P191" s="149" t="s">
        <v>656</v>
      </c>
      <c r="Q191" s="19" t="s">
        <v>16</v>
      </c>
      <c r="R191" s="107"/>
    </row>
    <row r="192" spans="1:19" ht="108">
      <c r="A192" s="3" t="s">
        <v>652</v>
      </c>
      <c r="B192" s="114" t="s">
        <v>657</v>
      </c>
      <c r="C192" s="111" t="s">
        <v>95</v>
      </c>
      <c r="D192" s="103" t="s">
        <v>658</v>
      </c>
      <c r="E192" s="111" t="s">
        <v>659</v>
      </c>
      <c r="F192" s="105" t="s">
        <v>660</v>
      </c>
      <c r="G192" s="112" t="s">
        <v>661</v>
      </c>
      <c r="H192" s="104">
        <v>110488459</v>
      </c>
      <c r="I192" s="32">
        <v>110488459</v>
      </c>
      <c r="J192" s="75">
        <f>I192/H192</f>
        <v>1</v>
      </c>
      <c r="K192" s="19" t="s">
        <v>27</v>
      </c>
      <c r="L192" s="19" t="s">
        <v>14</v>
      </c>
      <c r="M192" s="19" t="s">
        <v>21</v>
      </c>
      <c r="N192" s="19">
        <v>1</v>
      </c>
      <c r="O192" s="2"/>
      <c r="P192" s="149" t="s">
        <v>662</v>
      </c>
      <c r="Q192" s="19" t="s">
        <v>16</v>
      </c>
      <c r="R192" s="107"/>
    </row>
    <row r="193" spans="1:18" ht="48">
      <c r="A193" s="3" t="s">
        <v>652</v>
      </c>
      <c r="B193" s="114" t="s">
        <v>663</v>
      </c>
      <c r="C193" s="111" t="s">
        <v>95</v>
      </c>
      <c r="D193" s="103" t="s">
        <v>658</v>
      </c>
      <c r="E193" s="111" t="s">
        <v>664</v>
      </c>
      <c r="F193" s="74">
        <v>7010505002095</v>
      </c>
      <c r="G193" s="112" t="s">
        <v>661</v>
      </c>
      <c r="H193" s="104">
        <v>425833911</v>
      </c>
      <c r="I193" s="32">
        <v>425833911</v>
      </c>
      <c r="J193" s="75">
        <f t="shared" ref="J193:J201" si="6">I193/H193</f>
        <v>1</v>
      </c>
      <c r="K193" s="19" t="s">
        <v>27</v>
      </c>
      <c r="L193" s="19" t="s">
        <v>14</v>
      </c>
      <c r="M193" s="19" t="s">
        <v>21</v>
      </c>
      <c r="N193" s="19">
        <v>1</v>
      </c>
      <c r="O193" s="2"/>
      <c r="P193" s="149" t="s">
        <v>665</v>
      </c>
      <c r="Q193" s="19" t="s">
        <v>16</v>
      </c>
      <c r="R193" s="107"/>
    </row>
    <row r="194" spans="1:18" ht="48">
      <c r="A194" s="3" t="s">
        <v>652</v>
      </c>
      <c r="B194" s="114" t="s">
        <v>666</v>
      </c>
      <c r="C194" s="111" t="s">
        <v>95</v>
      </c>
      <c r="D194" s="103" t="s">
        <v>658</v>
      </c>
      <c r="E194" s="111" t="s">
        <v>97</v>
      </c>
      <c r="F194" s="74">
        <v>6040005001380</v>
      </c>
      <c r="G194" s="112" t="s">
        <v>667</v>
      </c>
      <c r="H194" s="104">
        <v>149864958</v>
      </c>
      <c r="I194" s="32">
        <v>149864958</v>
      </c>
      <c r="J194" s="75">
        <f t="shared" si="6"/>
        <v>1</v>
      </c>
      <c r="K194" s="19" t="s">
        <v>27</v>
      </c>
      <c r="L194" s="19" t="s">
        <v>14</v>
      </c>
      <c r="M194" s="19" t="s">
        <v>21</v>
      </c>
      <c r="N194" s="19">
        <v>1</v>
      </c>
      <c r="O194" s="2"/>
      <c r="P194" s="149" t="s">
        <v>668</v>
      </c>
      <c r="Q194" s="19" t="s">
        <v>16</v>
      </c>
      <c r="R194" s="107"/>
    </row>
    <row r="195" spans="1:18" ht="54">
      <c r="A195" s="3" t="s">
        <v>652</v>
      </c>
      <c r="B195" s="114" t="s">
        <v>669</v>
      </c>
      <c r="C195" s="111" t="s">
        <v>95</v>
      </c>
      <c r="D195" s="103" t="s">
        <v>658</v>
      </c>
      <c r="E195" s="111" t="s">
        <v>98</v>
      </c>
      <c r="F195" s="74">
        <v>4011105005400</v>
      </c>
      <c r="G195" s="112" t="s">
        <v>667</v>
      </c>
      <c r="H195" s="104">
        <v>861410642</v>
      </c>
      <c r="I195" s="32">
        <v>861410642</v>
      </c>
      <c r="J195" s="75">
        <f t="shared" si="6"/>
        <v>1</v>
      </c>
      <c r="K195" s="19" t="s">
        <v>27</v>
      </c>
      <c r="L195" s="19" t="s">
        <v>14</v>
      </c>
      <c r="M195" s="19" t="s">
        <v>21</v>
      </c>
      <c r="N195" s="19">
        <v>1</v>
      </c>
      <c r="O195" s="2"/>
      <c r="P195" s="149" t="s">
        <v>668</v>
      </c>
      <c r="Q195" s="19" t="s">
        <v>16</v>
      </c>
      <c r="R195" s="107"/>
    </row>
    <row r="196" spans="1:18" ht="48">
      <c r="A196" s="3" t="s">
        <v>652</v>
      </c>
      <c r="B196" s="114" t="s">
        <v>670</v>
      </c>
      <c r="C196" s="111" t="s">
        <v>95</v>
      </c>
      <c r="D196" s="103" t="s">
        <v>658</v>
      </c>
      <c r="E196" s="111" t="s">
        <v>97</v>
      </c>
      <c r="F196" s="74">
        <v>6040005001380</v>
      </c>
      <c r="G196" s="112" t="s">
        <v>667</v>
      </c>
      <c r="H196" s="104">
        <v>68656822</v>
      </c>
      <c r="I196" s="32">
        <v>68656822</v>
      </c>
      <c r="J196" s="75">
        <f t="shared" si="6"/>
        <v>1</v>
      </c>
      <c r="K196" s="19" t="s">
        <v>27</v>
      </c>
      <c r="L196" s="19" t="s">
        <v>14</v>
      </c>
      <c r="M196" s="19" t="s">
        <v>21</v>
      </c>
      <c r="N196" s="19">
        <v>1</v>
      </c>
      <c r="O196" s="2"/>
      <c r="P196" s="149" t="s">
        <v>668</v>
      </c>
      <c r="Q196" s="19" t="s">
        <v>16</v>
      </c>
      <c r="R196" s="107"/>
    </row>
    <row r="197" spans="1:18" ht="48">
      <c r="A197" s="3" t="s">
        <v>652</v>
      </c>
      <c r="B197" s="114" t="s">
        <v>671</v>
      </c>
      <c r="C197" s="111" t="s">
        <v>95</v>
      </c>
      <c r="D197" s="103" t="s">
        <v>658</v>
      </c>
      <c r="E197" s="111" t="s">
        <v>97</v>
      </c>
      <c r="F197" s="74">
        <v>6040005001380</v>
      </c>
      <c r="G197" s="112" t="s">
        <v>667</v>
      </c>
      <c r="H197" s="104">
        <v>599347854</v>
      </c>
      <c r="I197" s="32">
        <v>599347854</v>
      </c>
      <c r="J197" s="75">
        <f t="shared" si="6"/>
        <v>1</v>
      </c>
      <c r="K197" s="19" t="s">
        <v>27</v>
      </c>
      <c r="L197" s="19" t="s">
        <v>14</v>
      </c>
      <c r="M197" s="19" t="s">
        <v>21</v>
      </c>
      <c r="N197" s="19">
        <v>1</v>
      </c>
      <c r="O197" s="2"/>
      <c r="P197" s="149" t="s">
        <v>668</v>
      </c>
      <c r="Q197" s="19" t="s">
        <v>16</v>
      </c>
      <c r="R197" s="107"/>
    </row>
    <row r="198" spans="1:18" ht="72">
      <c r="A198" s="3" t="s">
        <v>652</v>
      </c>
      <c r="B198" s="114" t="s">
        <v>672</v>
      </c>
      <c r="C198" s="111" t="s">
        <v>95</v>
      </c>
      <c r="D198" s="103" t="s">
        <v>658</v>
      </c>
      <c r="E198" s="111" t="s">
        <v>97</v>
      </c>
      <c r="F198" s="74">
        <v>6040005001380</v>
      </c>
      <c r="G198" s="112" t="s">
        <v>673</v>
      </c>
      <c r="H198" s="104">
        <v>25760576</v>
      </c>
      <c r="I198" s="32">
        <v>25200285</v>
      </c>
      <c r="J198" s="75">
        <f t="shared" si="6"/>
        <v>0.97825005931544384</v>
      </c>
      <c r="K198" s="19" t="s">
        <v>27</v>
      </c>
      <c r="L198" s="19" t="s">
        <v>14</v>
      </c>
      <c r="M198" s="19" t="s">
        <v>21</v>
      </c>
      <c r="N198" s="19">
        <v>1</v>
      </c>
      <c r="O198" s="2"/>
      <c r="P198" s="149" t="s">
        <v>759</v>
      </c>
      <c r="Q198" s="19" t="s">
        <v>16</v>
      </c>
      <c r="R198" s="107"/>
    </row>
    <row r="199" spans="1:18" ht="52.8">
      <c r="A199" s="3" t="s">
        <v>652</v>
      </c>
      <c r="B199" s="114" t="s">
        <v>674</v>
      </c>
      <c r="C199" s="111" t="s">
        <v>95</v>
      </c>
      <c r="D199" s="103" t="s">
        <v>675</v>
      </c>
      <c r="E199" s="111" t="s">
        <v>97</v>
      </c>
      <c r="F199" s="74">
        <v>6040005001380</v>
      </c>
      <c r="G199" s="112" t="s">
        <v>667</v>
      </c>
      <c r="H199" s="104">
        <v>26422525</v>
      </c>
      <c r="I199" s="32">
        <v>26422525</v>
      </c>
      <c r="J199" s="75">
        <f t="shared" si="6"/>
        <v>1</v>
      </c>
      <c r="K199" s="19" t="s">
        <v>27</v>
      </c>
      <c r="L199" s="19" t="s">
        <v>14</v>
      </c>
      <c r="M199" s="19" t="s">
        <v>21</v>
      </c>
      <c r="N199" s="19">
        <v>1</v>
      </c>
      <c r="O199" s="2"/>
      <c r="P199" s="149" t="s">
        <v>668</v>
      </c>
      <c r="Q199" s="19" t="s">
        <v>16</v>
      </c>
      <c r="R199" s="107"/>
    </row>
    <row r="200" spans="1:18" ht="60">
      <c r="A200" s="3" t="s">
        <v>652</v>
      </c>
      <c r="B200" s="114" t="s">
        <v>676</v>
      </c>
      <c r="C200" s="111" t="s">
        <v>677</v>
      </c>
      <c r="D200" s="103" t="s">
        <v>658</v>
      </c>
      <c r="E200" s="111" t="s">
        <v>678</v>
      </c>
      <c r="F200" s="93" t="s">
        <v>58</v>
      </c>
      <c r="G200" s="112" t="s">
        <v>679</v>
      </c>
      <c r="H200" s="40">
        <v>11021023</v>
      </c>
      <c r="I200" s="28">
        <v>11021023</v>
      </c>
      <c r="J200" s="75">
        <v>1</v>
      </c>
      <c r="K200" s="19" t="s">
        <v>32</v>
      </c>
      <c r="L200" s="19" t="s">
        <v>680</v>
      </c>
      <c r="M200" s="19" t="s">
        <v>21</v>
      </c>
      <c r="N200" s="19">
        <v>1</v>
      </c>
      <c r="O200" s="2"/>
      <c r="P200" s="149" t="s">
        <v>681</v>
      </c>
      <c r="Q200" s="19" t="s">
        <v>16</v>
      </c>
      <c r="R200" s="107"/>
    </row>
    <row r="201" spans="1:18" ht="120">
      <c r="A201" s="3" t="s">
        <v>652</v>
      </c>
      <c r="B201" s="114" t="s">
        <v>682</v>
      </c>
      <c r="C201" s="111" t="s">
        <v>683</v>
      </c>
      <c r="D201" s="103" t="s">
        <v>658</v>
      </c>
      <c r="E201" s="111" t="s">
        <v>684</v>
      </c>
      <c r="F201" s="93" t="s">
        <v>685</v>
      </c>
      <c r="G201" s="112" t="s">
        <v>679</v>
      </c>
      <c r="H201" s="40">
        <v>13395754</v>
      </c>
      <c r="I201" s="28">
        <v>13395754</v>
      </c>
      <c r="J201" s="75">
        <f t="shared" si="6"/>
        <v>1</v>
      </c>
      <c r="K201" s="19" t="s">
        <v>27</v>
      </c>
      <c r="L201" s="19" t="s">
        <v>686</v>
      </c>
      <c r="M201" s="19" t="s">
        <v>21</v>
      </c>
      <c r="N201" s="19">
        <v>1</v>
      </c>
      <c r="O201" s="2"/>
      <c r="P201" s="149" t="s">
        <v>687</v>
      </c>
      <c r="Q201" s="19" t="s">
        <v>16</v>
      </c>
      <c r="R201" s="107"/>
    </row>
    <row r="202" spans="1:18" ht="54">
      <c r="A202" s="19" t="s">
        <v>33</v>
      </c>
      <c r="B202" s="114" t="s">
        <v>688</v>
      </c>
      <c r="C202" s="111" t="s">
        <v>689</v>
      </c>
      <c r="D202" s="68">
        <v>44287</v>
      </c>
      <c r="E202" s="111" t="s">
        <v>97</v>
      </c>
      <c r="F202" s="106" t="s">
        <v>690</v>
      </c>
      <c r="G202" s="112" t="s">
        <v>691</v>
      </c>
      <c r="H202" s="40">
        <v>10271800</v>
      </c>
      <c r="I202" s="28">
        <v>10270700</v>
      </c>
      <c r="J202" s="34">
        <f t="shared" ref="J202:J208" si="7">ROUND(I202/H202,3)</f>
        <v>1</v>
      </c>
      <c r="K202" s="19" t="s">
        <v>823</v>
      </c>
      <c r="L202" s="19" t="s">
        <v>14</v>
      </c>
      <c r="M202" s="19" t="s">
        <v>21</v>
      </c>
      <c r="N202" s="19">
        <v>1</v>
      </c>
      <c r="O202" s="2"/>
      <c r="P202" s="149" t="s">
        <v>692</v>
      </c>
      <c r="Q202" s="19" t="s">
        <v>17</v>
      </c>
      <c r="R202" s="107"/>
    </row>
    <row r="203" spans="1:18" ht="54">
      <c r="A203" s="19" t="s">
        <v>33</v>
      </c>
      <c r="B203" s="121" t="s">
        <v>693</v>
      </c>
      <c r="C203" s="111" t="s">
        <v>694</v>
      </c>
      <c r="D203" s="68">
        <v>44337</v>
      </c>
      <c r="E203" s="111" t="s">
        <v>695</v>
      </c>
      <c r="F203" s="95">
        <v>7011105006239</v>
      </c>
      <c r="G203" s="112" t="s">
        <v>696</v>
      </c>
      <c r="H203" s="40">
        <v>19733120</v>
      </c>
      <c r="I203" s="28">
        <v>19733120</v>
      </c>
      <c r="J203" s="34">
        <f t="shared" si="7"/>
        <v>1</v>
      </c>
      <c r="K203" s="19" t="s">
        <v>823</v>
      </c>
      <c r="L203" s="19" t="s">
        <v>14</v>
      </c>
      <c r="M203" s="19" t="s">
        <v>21</v>
      </c>
      <c r="N203" s="19">
        <v>1</v>
      </c>
      <c r="O203" s="19" t="s">
        <v>99</v>
      </c>
      <c r="P203" s="149" t="s">
        <v>697</v>
      </c>
      <c r="Q203" s="19" t="s">
        <v>17</v>
      </c>
      <c r="R203" s="107"/>
    </row>
    <row r="204" spans="1:18" ht="54">
      <c r="A204" s="19" t="s">
        <v>33</v>
      </c>
      <c r="B204" s="121" t="s">
        <v>698</v>
      </c>
      <c r="C204" s="111" t="s">
        <v>694</v>
      </c>
      <c r="D204" s="68">
        <v>44337</v>
      </c>
      <c r="E204" s="111" t="s">
        <v>695</v>
      </c>
      <c r="F204" s="95">
        <v>7011105006239</v>
      </c>
      <c r="G204" s="112" t="s">
        <v>696</v>
      </c>
      <c r="H204" s="40">
        <v>20305885</v>
      </c>
      <c r="I204" s="28">
        <v>20305885</v>
      </c>
      <c r="J204" s="34">
        <f t="shared" si="7"/>
        <v>1</v>
      </c>
      <c r="K204" s="19" t="s">
        <v>823</v>
      </c>
      <c r="L204" s="19" t="s">
        <v>14</v>
      </c>
      <c r="M204" s="19" t="s">
        <v>21</v>
      </c>
      <c r="N204" s="19">
        <v>1</v>
      </c>
      <c r="O204" s="19" t="s">
        <v>99</v>
      </c>
      <c r="P204" s="149" t="s">
        <v>697</v>
      </c>
      <c r="Q204" s="19" t="s">
        <v>17</v>
      </c>
      <c r="R204" s="107"/>
    </row>
    <row r="205" spans="1:18" ht="54">
      <c r="A205" s="19" t="s">
        <v>33</v>
      </c>
      <c r="B205" s="121" t="s">
        <v>699</v>
      </c>
      <c r="C205" s="111" t="s">
        <v>694</v>
      </c>
      <c r="D205" s="68">
        <v>44337</v>
      </c>
      <c r="E205" s="111" t="s">
        <v>695</v>
      </c>
      <c r="F205" s="95">
        <v>7011105006239</v>
      </c>
      <c r="G205" s="112" t="s">
        <v>696</v>
      </c>
      <c r="H205" s="40">
        <v>82221258</v>
      </c>
      <c r="I205" s="28">
        <v>82221258</v>
      </c>
      <c r="J205" s="34">
        <f t="shared" si="7"/>
        <v>1</v>
      </c>
      <c r="K205" s="19" t="s">
        <v>823</v>
      </c>
      <c r="L205" s="19" t="s">
        <v>14</v>
      </c>
      <c r="M205" s="19" t="s">
        <v>21</v>
      </c>
      <c r="N205" s="19">
        <v>1</v>
      </c>
      <c r="O205" s="19" t="s">
        <v>99</v>
      </c>
      <c r="P205" s="149" t="s">
        <v>697</v>
      </c>
      <c r="Q205" s="19" t="s">
        <v>17</v>
      </c>
      <c r="R205" s="107"/>
    </row>
    <row r="206" spans="1:18" ht="54">
      <c r="A206" s="19" t="s">
        <v>33</v>
      </c>
      <c r="B206" s="114" t="s">
        <v>700</v>
      </c>
      <c r="C206" s="111" t="s">
        <v>868</v>
      </c>
      <c r="D206" s="68">
        <v>44343</v>
      </c>
      <c r="E206" s="111" t="s">
        <v>701</v>
      </c>
      <c r="F206" s="62">
        <v>2011105005402</v>
      </c>
      <c r="G206" s="112" t="s">
        <v>702</v>
      </c>
      <c r="H206" s="40">
        <v>12067000</v>
      </c>
      <c r="I206" s="28">
        <v>12067000</v>
      </c>
      <c r="J206" s="34">
        <f t="shared" si="7"/>
        <v>1</v>
      </c>
      <c r="K206" s="19" t="s">
        <v>823</v>
      </c>
      <c r="L206" s="19" t="s">
        <v>14</v>
      </c>
      <c r="M206" s="19" t="s">
        <v>21</v>
      </c>
      <c r="N206" s="19">
        <v>1</v>
      </c>
      <c r="O206" s="2"/>
      <c r="P206" s="149" t="s">
        <v>703</v>
      </c>
      <c r="Q206" s="19" t="s">
        <v>16</v>
      </c>
      <c r="R206" s="107"/>
    </row>
    <row r="207" spans="1:18" ht="54">
      <c r="A207" s="19" t="s">
        <v>33</v>
      </c>
      <c r="B207" s="114" t="s">
        <v>704</v>
      </c>
      <c r="C207" s="111" t="s">
        <v>868</v>
      </c>
      <c r="D207" s="68">
        <v>44389</v>
      </c>
      <c r="E207" s="111" t="s">
        <v>701</v>
      </c>
      <c r="F207" s="62">
        <v>2011105005402</v>
      </c>
      <c r="G207" s="112" t="s">
        <v>705</v>
      </c>
      <c r="H207" s="40">
        <v>36300000</v>
      </c>
      <c r="I207" s="28">
        <v>36300000</v>
      </c>
      <c r="J207" s="34">
        <f t="shared" si="7"/>
        <v>1</v>
      </c>
      <c r="K207" s="19" t="s">
        <v>823</v>
      </c>
      <c r="L207" s="19" t="s">
        <v>14</v>
      </c>
      <c r="M207" s="19" t="s">
        <v>21</v>
      </c>
      <c r="N207" s="19">
        <v>1</v>
      </c>
      <c r="O207" s="2"/>
      <c r="P207" s="149" t="s">
        <v>703</v>
      </c>
      <c r="Q207" s="19" t="s">
        <v>17</v>
      </c>
      <c r="R207" s="107"/>
    </row>
    <row r="208" spans="1:18" ht="72">
      <c r="A208" s="19" t="s">
        <v>33</v>
      </c>
      <c r="B208" s="114" t="s">
        <v>706</v>
      </c>
      <c r="C208" s="111" t="s">
        <v>868</v>
      </c>
      <c r="D208" s="68">
        <v>44487</v>
      </c>
      <c r="E208" s="111" t="s">
        <v>701</v>
      </c>
      <c r="F208" s="62">
        <v>2011105005402</v>
      </c>
      <c r="G208" s="112" t="s">
        <v>707</v>
      </c>
      <c r="H208" s="40">
        <v>81042500</v>
      </c>
      <c r="I208" s="28">
        <v>80850000</v>
      </c>
      <c r="J208" s="34">
        <f t="shared" si="7"/>
        <v>0.998</v>
      </c>
      <c r="K208" s="19" t="s">
        <v>823</v>
      </c>
      <c r="L208" s="19" t="s">
        <v>14</v>
      </c>
      <c r="M208" s="19" t="s">
        <v>21</v>
      </c>
      <c r="N208" s="19">
        <v>1</v>
      </c>
      <c r="O208" s="2"/>
      <c r="P208" s="149" t="s">
        <v>708</v>
      </c>
      <c r="Q208" s="19" t="s">
        <v>16</v>
      </c>
      <c r="R208" s="107"/>
    </row>
    <row r="209" spans="1:17">
      <c r="A209" s="83" t="s">
        <v>24</v>
      </c>
      <c r="C209" s="84"/>
      <c r="D209" s="84"/>
      <c r="E209" s="84"/>
      <c r="F209" s="84"/>
      <c r="G209" s="158"/>
      <c r="H209" s="84"/>
      <c r="I209" s="84"/>
      <c r="J209" s="107"/>
      <c r="K209" s="84"/>
      <c r="L209" s="107"/>
      <c r="M209" s="84"/>
      <c r="N209" s="84"/>
      <c r="O209" s="84"/>
    </row>
    <row r="210" spans="1:17">
      <c r="A210" s="83" t="s">
        <v>25</v>
      </c>
      <c r="C210" s="84"/>
      <c r="D210" s="84"/>
      <c r="E210" s="84"/>
      <c r="F210" s="84"/>
      <c r="G210" s="158"/>
      <c r="H210" s="84"/>
      <c r="I210" s="84"/>
      <c r="J210" s="107"/>
      <c r="K210" s="84"/>
      <c r="L210" s="107"/>
      <c r="M210" s="84"/>
      <c r="N210" s="84"/>
      <c r="O210" s="84"/>
    </row>
    <row r="211" spans="1:17">
      <c r="B211" s="84"/>
      <c r="C211" s="84"/>
      <c r="D211" s="84"/>
      <c r="E211" s="84"/>
      <c r="F211" s="84"/>
      <c r="G211" s="158"/>
      <c r="H211" s="84"/>
      <c r="I211" s="84"/>
      <c r="J211" s="107"/>
      <c r="K211" s="84"/>
      <c r="L211" s="107"/>
      <c r="M211" s="84"/>
      <c r="N211" s="84"/>
      <c r="O211" s="84"/>
    </row>
    <row r="212" spans="1:17">
      <c r="B212" s="84"/>
      <c r="C212" s="84"/>
      <c r="D212" s="84"/>
      <c r="E212" s="84"/>
      <c r="F212" s="84"/>
      <c r="G212" s="158"/>
      <c r="H212" s="84"/>
      <c r="I212" s="84"/>
      <c r="J212" s="107"/>
      <c r="K212" s="84"/>
      <c r="L212" s="107"/>
      <c r="M212" s="84"/>
      <c r="N212" s="84"/>
      <c r="O212" s="84"/>
    </row>
    <row r="213" spans="1:17">
      <c r="B213" s="84"/>
      <c r="C213" s="84"/>
      <c r="D213" s="84"/>
      <c r="E213" s="84"/>
      <c r="F213" s="84"/>
      <c r="G213" s="158"/>
      <c r="H213" s="84"/>
      <c r="I213" s="84"/>
      <c r="J213" s="107"/>
      <c r="K213" s="84"/>
      <c r="L213" s="107"/>
      <c r="M213" s="84"/>
      <c r="N213" s="84"/>
      <c r="O213" s="84"/>
    </row>
    <row r="214" spans="1:17">
      <c r="B214" s="84"/>
      <c r="C214" s="84"/>
      <c r="D214" s="84"/>
      <c r="E214" s="84"/>
      <c r="F214" s="84"/>
      <c r="H214" s="84"/>
      <c r="I214" s="84"/>
      <c r="J214" s="107"/>
      <c r="K214" s="84"/>
      <c r="N214" s="84"/>
      <c r="O214" s="84"/>
      <c r="Q214" s="76" t="s">
        <v>16</v>
      </c>
    </row>
    <row r="215" spans="1:17">
      <c r="Q215" s="76" t="s">
        <v>17</v>
      </c>
    </row>
  </sheetData>
  <protectedRanges>
    <protectedRange sqref="H76:I76" name="データ入力_1_1"/>
  </protectedRanges>
  <autoFilter ref="A4:R210" xr:uid="{00000000-0009-0000-0000-000003000000}"/>
  <dataConsolidate/>
  <mergeCells count="16">
    <mergeCell ref="A3:A4"/>
    <mergeCell ref="A1:Q1"/>
    <mergeCell ref="R3:R4"/>
    <mergeCell ref="P3:Q3"/>
    <mergeCell ref="O3:O4"/>
    <mergeCell ref="B3:B4"/>
    <mergeCell ref="C3:C4"/>
    <mergeCell ref="D3:D4"/>
    <mergeCell ref="H3:H4"/>
    <mergeCell ref="I3:I4"/>
    <mergeCell ref="J3:J4"/>
    <mergeCell ref="K3:K4"/>
    <mergeCell ref="G3:G4"/>
    <mergeCell ref="L3:N3"/>
    <mergeCell ref="E3:E4"/>
    <mergeCell ref="F3:F4"/>
  </mergeCells>
  <phoneticPr fontId="1"/>
  <conditionalFormatting sqref="R124">
    <cfRule type="expression" dxfId="17" priority="1">
      <formula>"$O5=""非対象"""</formula>
    </cfRule>
  </conditionalFormatting>
  <conditionalFormatting sqref="R120">
    <cfRule type="expression" dxfId="16" priority="2">
      <formula>"$O5=""非対象"""</formula>
    </cfRule>
  </conditionalFormatting>
  <conditionalFormatting sqref="R126:R168">
    <cfRule type="expression" dxfId="15" priority="3">
      <formula>"$O5=""非対象"""</formula>
    </cfRule>
  </conditionalFormatting>
  <conditionalFormatting sqref="R125">
    <cfRule type="expression" dxfId="14" priority="4">
      <formula>"$O5=""非対象"""</formula>
    </cfRule>
  </conditionalFormatting>
  <conditionalFormatting sqref="R123">
    <cfRule type="expression" dxfId="13" priority="5">
      <formula>"$O5=""非対象"""</formula>
    </cfRule>
  </conditionalFormatting>
  <conditionalFormatting sqref="R122">
    <cfRule type="expression" dxfId="12" priority="6">
      <formula>"$O5=""非対象"""</formula>
    </cfRule>
  </conditionalFormatting>
  <conditionalFormatting sqref="R121">
    <cfRule type="expression" dxfId="11" priority="7">
      <formula>"$O5=""非対象"""</formula>
    </cfRule>
  </conditionalFormatting>
  <conditionalFormatting sqref="Q121:Q126 Q118:R119">
    <cfRule type="expression" dxfId="10" priority="9">
      <formula>$Z$4:$Z$160="非対象"</formula>
    </cfRule>
  </conditionalFormatting>
  <conditionalFormatting sqref="Q121:Q126">
    <cfRule type="expression" dxfId="9" priority="8">
      <formula>$Z121="非対象"</formula>
    </cfRule>
  </conditionalFormatting>
  <conditionalFormatting sqref="Q120">
    <cfRule type="expression" dxfId="8" priority="11">
      <formula>$Z$4:$Z$160="非対象"</formula>
    </cfRule>
  </conditionalFormatting>
  <conditionalFormatting sqref="Q120">
    <cfRule type="expression" dxfId="7" priority="10">
      <formula>$Z120="非対象"</formula>
    </cfRule>
  </conditionalFormatting>
  <conditionalFormatting sqref="R117">
    <cfRule type="expression" dxfId="6" priority="18">
      <formula>$Z$4="非対象"</formula>
    </cfRule>
  </conditionalFormatting>
  <conditionalFormatting sqref="Q118:R118">
    <cfRule type="expression" dxfId="5" priority="17">
      <formula>$Z$5="非対象"</formula>
    </cfRule>
  </conditionalFormatting>
  <conditionalFormatting sqref="R117">
    <cfRule type="expression" dxfId="4" priority="16">
      <formula>$Z$4:$Z$160="非対象"</formula>
    </cfRule>
  </conditionalFormatting>
  <conditionalFormatting sqref="R117 Q118:R119">
    <cfRule type="expression" dxfId="3" priority="15">
      <formula>$Z117="非対象"</formula>
    </cfRule>
  </conditionalFormatting>
  <conditionalFormatting sqref="Q117">
    <cfRule type="expression" dxfId="2" priority="14">
      <formula>$Z$4="非対象"</formula>
    </cfRule>
  </conditionalFormatting>
  <conditionalFormatting sqref="Q117">
    <cfRule type="expression" dxfId="1" priority="13">
      <formula>$Z$4:$Z$160="非対象"</formula>
    </cfRule>
  </conditionalFormatting>
  <conditionalFormatting sqref="Q117">
    <cfRule type="expression" dxfId="0" priority="12">
      <formula>$Z117="非対象"</formula>
    </cfRule>
  </conditionalFormatting>
  <dataValidations count="79">
    <dataValidation type="list" allowBlank="1" showInputMessage="1" showErrorMessage="1" sqref="Q203:Q205" xr:uid="{00000000-0002-0000-0300-000000000000}">
      <formula1>$Q$21:$Q$22</formula1>
    </dataValidation>
    <dataValidation type="list" allowBlank="1" showInputMessage="1" showErrorMessage="1" sqref="L203:L205" xr:uid="{00000000-0002-0000-0300-000001000000}">
      <formula1>$L$21:$L$22</formula1>
    </dataValidation>
    <dataValidation type="list" allowBlank="1" showInputMessage="1" showErrorMessage="1" sqref="M200:M201" xr:uid="{00000000-0002-0000-0300-000002000000}">
      <formula1>$M$28:$M$30</formula1>
    </dataValidation>
    <dataValidation type="list" allowBlank="1" showInputMessage="1" showErrorMessage="1" sqref="L200:L201" xr:uid="{00000000-0002-0000-0300-000003000000}">
      <formula1>$L$29:$L$30</formula1>
    </dataValidation>
    <dataValidation type="list" allowBlank="1" showInputMessage="1" showErrorMessage="1" sqref="Q191:Q201" xr:uid="{00000000-0002-0000-0300-000004000000}">
      <formula1>$Q$28:$Q$30</formula1>
    </dataValidation>
    <dataValidation type="list" allowBlank="1" showInputMessage="1" showErrorMessage="1" sqref="L119:L121" xr:uid="{00000000-0002-0000-0300-000005000000}">
      <formula1>$L$66:$L$83</formula1>
    </dataValidation>
    <dataValidation type="list" allowBlank="1" showInputMessage="1" showErrorMessage="1" sqref="M119:M121" xr:uid="{00000000-0002-0000-0300-000006000000}">
      <formula1>$M$66:$M$83</formula1>
    </dataValidation>
    <dataValidation type="list" allowBlank="1" showInputMessage="1" showErrorMessage="1" sqref="M124" xr:uid="{00000000-0002-0000-0300-000007000000}">
      <formula1>$M$31:$M$32</formula1>
    </dataValidation>
    <dataValidation type="list" allowBlank="1" showInputMessage="1" showErrorMessage="1" sqref="L124" xr:uid="{00000000-0002-0000-0300-000008000000}">
      <formula1>$L$31:$L$34</formula1>
    </dataValidation>
    <dataValidation type="list" allowBlank="1" showInputMessage="1" showErrorMessage="1" sqref="M122:M123 M157:M160" xr:uid="{00000000-0002-0000-0300-000009000000}">
      <formula1>$M$26:$M$27</formula1>
    </dataValidation>
    <dataValidation type="list" allowBlank="1" showInputMessage="1" showErrorMessage="1" sqref="L122:L123 L157:L160" xr:uid="{00000000-0002-0000-0300-00000A000000}">
      <formula1>$L$26:$L$29</formula1>
    </dataValidation>
    <dataValidation type="list" allowBlank="1" showInputMessage="1" showErrorMessage="1" sqref="L126" xr:uid="{00000000-0002-0000-0300-00000B000000}">
      <formula1>$L$25:$L$28</formula1>
    </dataValidation>
    <dataValidation type="list" allowBlank="1" showInputMessage="1" showErrorMessage="1" sqref="M126" xr:uid="{00000000-0002-0000-0300-00000C000000}">
      <formula1>$M$25:$M$26</formula1>
    </dataValidation>
    <dataValidation type="list" allowBlank="1" showInputMessage="1" showErrorMessage="1" sqref="M125" xr:uid="{00000000-0002-0000-0300-00000D000000}">
      <formula1>$M$24:$M$25</formula1>
    </dataValidation>
    <dataValidation type="list" allowBlank="1" showInputMessage="1" showErrorMessage="1" sqref="L125" xr:uid="{00000000-0002-0000-0300-00000E000000}">
      <formula1>$L$24:$L$27</formula1>
    </dataValidation>
    <dataValidation type="list" allowBlank="1" showInputMessage="1" showErrorMessage="1" sqref="M147" xr:uid="{00000000-0002-0000-0300-00000F000000}">
      <formula1>$M$39:$M$40</formula1>
    </dataValidation>
    <dataValidation type="list" allowBlank="1" showInputMessage="1" showErrorMessage="1" sqref="L147" xr:uid="{00000000-0002-0000-0300-000010000000}">
      <formula1>$L$39:$L$42</formula1>
    </dataValidation>
    <dataValidation type="list" allowBlank="1" showInputMessage="1" showErrorMessage="1" sqref="M161" xr:uid="{00000000-0002-0000-0300-000011000000}">
      <formula1>$M$30:$M$31</formula1>
    </dataValidation>
    <dataValidation type="list" allowBlank="1" showInputMessage="1" showErrorMessage="1" sqref="L161" xr:uid="{00000000-0002-0000-0300-000012000000}">
      <formula1>$L$30:$L$33</formula1>
    </dataValidation>
    <dataValidation type="list" allowBlank="1" showInputMessage="1" showErrorMessage="1" sqref="M168 M162 M166" xr:uid="{00000000-0002-0000-0300-000013000000}">
      <formula1>$M$28:$M$29</formula1>
    </dataValidation>
    <dataValidation type="list" allowBlank="1" showInputMessage="1" showErrorMessage="1" sqref="L168 L162 L166" xr:uid="{00000000-0002-0000-0300-000014000000}">
      <formula1>$L$28:$L$31</formula1>
    </dataValidation>
    <dataValidation type="list" allowBlank="1" showInputMessage="1" showErrorMessage="1" sqref="L167" xr:uid="{00000000-0002-0000-0300-000015000000}">
      <formula1>$L$21:$L$24</formula1>
    </dataValidation>
    <dataValidation type="list" allowBlank="1" showInputMessage="1" showErrorMessage="1" sqref="M203:M205 M167" xr:uid="{00000000-0002-0000-0300-000016000000}">
      <formula1>$M$21:$M$22</formula1>
    </dataValidation>
    <dataValidation type="list" allowBlank="1" showInputMessage="1" showErrorMessage="1" sqref="M148:M156 M140:M146" xr:uid="{00000000-0002-0000-0300-000017000000}">
      <formula1>$M$40:$M$41</formula1>
    </dataValidation>
    <dataValidation type="list" allowBlank="1" showInputMessage="1" showErrorMessage="1" sqref="L148:L156 L140:L146" xr:uid="{00000000-0002-0000-0300-000018000000}">
      <formula1>$L$40:$L$44</formula1>
    </dataValidation>
    <dataValidation type="list" allowBlank="1" showInputMessage="1" showErrorMessage="1" sqref="M129" xr:uid="{00000000-0002-0000-0300-000019000000}">
      <formula1>$M$27:$M$28</formula1>
    </dataValidation>
    <dataValidation type="list" allowBlank="1" showInputMessage="1" showErrorMessage="1" sqref="L129" xr:uid="{00000000-0002-0000-0300-00001A000000}">
      <formula1>$L$27:$L$30</formula1>
    </dataValidation>
    <dataValidation type="list" allowBlank="1" showInputMessage="1" showErrorMessage="1" sqref="Q98:Q111 Q114:Q116" xr:uid="{00000000-0002-0000-0300-00001B000000}">
      <formula1>$P$36:$P$38</formula1>
    </dataValidation>
    <dataValidation type="list" allowBlank="1" showInputMessage="1" showErrorMessage="1" sqref="M98:M111 M114:M116" xr:uid="{00000000-0002-0000-0300-00001C000000}">
      <formula1>$M$142:$M$144</formula1>
    </dataValidation>
    <dataValidation type="list" allowBlank="1" showInputMessage="1" showErrorMessage="1" sqref="L98:L111 L114:L116" xr:uid="{00000000-0002-0000-0300-00001D000000}">
      <formula1>$L$142:$L$146</formula1>
    </dataValidation>
    <dataValidation type="list" allowBlank="1" showInputMessage="1" showErrorMessage="1" sqref="Q87 Q92 Q94:Q97 Q90 Q117:Q168" xr:uid="{00000000-0002-0000-0300-00001E000000}">
      <formula1>"有,無"</formula1>
    </dataValidation>
    <dataValidation type="list" allowBlank="1" showInputMessage="1" showErrorMessage="1" sqref="R87 R92 R94:R97 R90" xr:uid="{00000000-0002-0000-0300-00001F000000}">
      <formula1>"1,2,3,4,5,6,7,8"</formula1>
    </dataValidation>
    <dataValidation type="list" allowBlank="1" showInputMessage="1" sqref="R92 R94" xr:uid="{00000000-0002-0000-0300-000020000000}">
      <formula1>"1,2,3,4,5,6,7,8"</formula1>
    </dataValidation>
    <dataValidation type="list" allowBlank="1" showInputMessage="1" showErrorMessage="1" sqref="Q66:Q68" xr:uid="{00000000-0002-0000-0300-000021000000}">
      <formula1>$Q$38:$Q$40</formula1>
    </dataValidation>
    <dataValidation type="list" allowBlank="1" showInputMessage="1" showErrorMessage="1" sqref="L66:L68" xr:uid="{00000000-0002-0000-0300-000022000000}">
      <formula1>$L$52:$L$54</formula1>
    </dataValidation>
    <dataValidation type="list" allowBlank="1" showInputMessage="1" showErrorMessage="1" sqref="M72:M73" xr:uid="{00000000-0002-0000-0300-000023000000}">
      <formula1>$M$11:$M$21</formula1>
    </dataValidation>
    <dataValidation type="list" allowBlank="1" showInputMessage="1" showErrorMessage="1" sqref="Q74:Q75" xr:uid="{00000000-0002-0000-0300-000024000000}">
      <formula1>$Q$21:$Q$27</formula1>
    </dataValidation>
    <dataValidation type="list" allowBlank="1" showInputMessage="1" showErrorMessage="1" sqref="M74:M75 M77" xr:uid="{00000000-0002-0000-0300-000025000000}">
      <formula1>$M$20:$M$22</formula1>
    </dataValidation>
    <dataValidation type="list" allowBlank="1" showInputMessage="1" showErrorMessage="1" sqref="L74:L75" xr:uid="{00000000-0002-0000-0300-000026000000}">
      <formula1>$L$20:$L$28</formula1>
    </dataValidation>
    <dataValidation type="list" allowBlank="1" showInputMessage="1" showErrorMessage="1" sqref="L76 L86" xr:uid="{00000000-0002-0000-0300-000027000000}">
      <formula1>$L$21:$L$25</formula1>
    </dataValidation>
    <dataValidation type="list" allowBlank="1" showInputMessage="1" showErrorMessage="1" sqref="M76 M86" xr:uid="{00000000-0002-0000-0300-000028000000}">
      <formula1>$M$21:$M$23</formula1>
    </dataValidation>
    <dataValidation imeMode="halfAlpha" allowBlank="1" showInputMessage="1" showErrorMessage="1" sqref="H76:I76" xr:uid="{00000000-0002-0000-0300-000029000000}"/>
    <dataValidation type="list" allowBlank="1" showInputMessage="1" showErrorMessage="1" sqref="Q77" xr:uid="{00000000-0002-0000-0300-00002A000000}">
      <formula1>$Q$20:$Q$22</formula1>
    </dataValidation>
    <dataValidation type="list" allowBlank="1" showInputMessage="1" showErrorMessage="1" sqref="L77" xr:uid="{00000000-0002-0000-0300-00002B000000}">
      <formula1>$L$20:$L$24</formula1>
    </dataValidation>
    <dataValidation type="list" allowBlank="1" showInputMessage="1" showErrorMessage="1" sqref="Q78:Q80" xr:uid="{00000000-0002-0000-0300-00002C000000}">
      <formula1>$Q$22:$Q$24</formula1>
    </dataValidation>
    <dataValidation type="list" allowBlank="1" showInputMessage="1" showErrorMessage="1" sqref="L78:L81" xr:uid="{00000000-0002-0000-0300-00002D000000}">
      <formula1>$L$22:$L$26</formula1>
    </dataValidation>
    <dataValidation type="list" allowBlank="1" showInputMessage="1" showErrorMessage="1" sqref="L83:L85" xr:uid="{00000000-0002-0000-0300-00002E000000}">
      <formula1>$L$163:$L$167</formula1>
    </dataValidation>
    <dataValidation type="list" allowBlank="1" showInputMessage="1" showErrorMessage="1" sqref="M84:M85" xr:uid="{00000000-0002-0000-0300-00002F000000}">
      <formula1>$M$163:$M$165</formula1>
    </dataValidation>
    <dataValidation type="list" allowBlank="1" showInputMessage="1" showErrorMessage="1" sqref="Q71" xr:uid="{00000000-0002-0000-0300-000030000000}">
      <formula1>$Q$34:$Q$34</formula1>
    </dataValidation>
    <dataValidation type="list" allowBlank="1" showInputMessage="1" showErrorMessage="1" sqref="L71" xr:uid="{00000000-0002-0000-0300-000031000000}">
      <formula1>$L$34:$L$36</formula1>
    </dataValidation>
    <dataValidation type="list" allowBlank="1" showInputMessage="1" showErrorMessage="1" sqref="M71" xr:uid="{00000000-0002-0000-0300-000032000000}">
      <formula1>$M$34:$M$34</formula1>
    </dataValidation>
    <dataValidation type="list" allowBlank="1" showInputMessage="1" showErrorMessage="1" sqref="M69:M70" xr:uid="{00000000-0002-0000-0300-000033000000}">
      <formula1>$M$34:$M$35</formula1>
    </dataValidation>
    <dataValidation type="list" allowBlank="1" showInputMessage="1" showErrorMessage="1" sqref="L69:L70" xr:uid="{00000000-0002-0000-0300-000034000000}">
      <formula1>$L$34:$L$37</formula1>
    </dataValidation>
    <dataValidation type="list" allowBlank="1" showInputMessage="1" showErrorMessage="1" sqref="Q69:Q70" xr:uid="{00000000-0002-0000-0300-000035000000}">
      <formula1>$Q$34:$Q$35</formula1>
    </dataValidation>
    <dataValidation type="list" allowBlank="1" showInputMessage="1" showErrorMessage="1" sqref="L72:L73" xr:uid="{00000000-0002-0000-0300-000036000000}">
      <formula1>$L$11:$L$33</formula1>
    </dataValidation>
    <dataValidation type="list" allowBlank="1" showInputMessage="1" showErrorMessage="1" sqref="M20:M41 M43:M65" xr:uid="{00000000-0002-0000-0300-000037000000}">
      <formula1>$M$64:$M$66</formula1>
    </dataValidation>
    <dataValidation type="list" allowBlank="1" showInputMessage="1" showErrorMessage="1" sqref="M42 L202:M208 Q206:Q208 L191:M199 L117:M118 M165 L163:M164 L130:M139 L127:M128" xr:uid="{00000000-0002-0000-0300-000038000000}">
      <formula1>#REF!</formula1>
    </dataValidation>
    <dataValidation type="list" allowBlank="1" showInputMessage="1" showErrorMessage="1" sqref="Q20:Q65" xr:uid="{00000000-0002-0000-0300-000039000000}">
      <formula1>$Q$64:$Q$66</formula1>
    </dataValidation>
    <dataValidation type="list" allowBlank="1" showInputMessage="1" showErrorMessage="1" sqref="L20:L65" xr:uid="{00000000-0002-0000-0300-00003A000000}">
      <formula1>$L$65:$L$66</formula1>
    </dataValidation>
    <dataValidation type="list" allowBlank="1" showInputMessage="1" showErrorMessage="1" sqref="L11" xr:uid="{00000000-0002-0000-0300-00003B000000}">
      <formula1>$L$10:$L$11</formula1>
    </dataValidation>
    <dataValidation type="list" allowBlank="1" showInputMessage="1" showErrorMessage="1" sqref="Q82:Q85 Q72:Q73 Q9:Q10" xr:uid="{00000000-0002-0000-0300-00003C000000}">
      <formula1>$Q$11:$Q$21</formula1>
    </dataValidation>
    <dataValidation imeMode="on" allowBlank="1" showInputMessage="1" showErrorMessage="1" sqref="B10 E66:F68 J66:J68 D72:D73" xr:uid="{00000000-0002-0000-0300-00003D000000}"/>
    <dataValidation type="list" allowBlank="1" showInputMessage="1" showErrorMessage="1" sqref="Q6 Q81 Q76 Q86 Q202:Q205" xr:uid="{00000000-0002-0000-0300-00003E000000}">
      <formula1>$Q$21:$Q$23</formula1>
    </dataValidation>
    <dataValidation type="list" allowBlank="1" showInputMessage="1" showErrorMessage="1" sqref="L6 L165" xr:uid="{00000000-0002-0000-0300-00003F000000}">
      <formula1>$L$23:$L$24</formula1>
    </dataValidation>
    <dataValidation type="list" allowBlank="1" showInputMessage="1" showErrorMessage="1" sqref="M6 M78:M83" xr:uid="{00000000-0002-0000-0300-000040000000}">
      <formula1>$M$22:$M$24</formula1>
    </dataValidation>
    <dataValidation type="list" allowBlank="1" showInputMessage="1" showErrorMessage="1" sqref="M7 M11" xr:uid="{00000000-0002-0000-0300-000041000000}">
      <formula1>$M$9:$M$11</formula1>
    </dataValidation>
    <dataValidation type="list" allowBlank="1" showInputMessage="1" showErrorMessage="1" sqref="L82" xr:uid="{00000000-0002-0000-0300-000042000000}">
      <formula1>$L$185:$L$342</formula1>
    </dataValidation>
    <dataValidation type="list" allowBlank="1" showInputMessage="1" showErrorMessage="1" sqref="M190" xr:uid="{00000000-0002-0000-0300-000043000000}">
      <formula1>$N$41:$N$43</formula1>
    </dataValidation>
    <dataValidation type="list" allowBlank="1" showInputMessage="1" showErrorMessage="1" sqref="L190" xr:uid="{00000000-0002-0000-0300-000044000000}">
      <formula1>$M$42:$M$43</formula1>
    </dataValidation>
    <dataValidation type="list" allowBlank="1" showInputMessage="1" showErrorMessage="1" sqref="Q169:Q190" xr:uid="{00000000-0002-0000-0300-000045000000}">
      <formula1>$Q$41:$Q$43</formula1>
    </dataValidation>
    <dataValidation type="list" allowBlank="1" showInputMessage="1" showErrorMessage="1" sqref="M169:M189" xr:uid="{00000000-0002-0000-0300-000046000000}">
      <formula1>$M$41:$M$43</formula1>
    </dataValidation>
    <dataValidation type="list" allowBlank="1" showInputMessage="1" showErrorMessage="1" sqref="L169:L189" xr:uid="{00000000-0002-0000-0300-000047000000}">
      <formula1>$L$42:$L$43</formula1>
    </dataValidation>
    <dataValidation type="list" allowBlank="1" showInputMessage="1" showErrorMessage="1" sqref="L12:L19" xr:uid="{00000000-0002-0000-0300-000048000000}">
      <formula1>$L$18:$L$19</formula1>
    </dataValidation>
    <dataValidation type="list" allowBlank="1" showInputMessage="1" showErrorMessage="1" sqref="M12:M19" xr:uid="{00000000-0002-0000-0300-000049000000}">
      <formula1>$M$17:$M$19</formula1>
    </dataValidation>
    <dataValidation type="list" allowBlank="1" showInputMessage="1" showErrorMessage="1" sqref="Q12:Q19" xr:uid="{00000000-0002-0000-0300-00004A000000}">
      <formula1>$Q$17:$Q$19</formula1>
    </dataValidation>
    <dataValidation type="list" allowBlank="1" showInputMessage="1" showErrorMessage="1" sqref="L7" xr:uid="{00000000-0002-0000-0300-00004B000000}">
      <formula1>$L$9:$L$21</formula1>
    </dataValidation>
    <dataValidation type="list" allowBlank="1" showInputMessage="1" showErrorMessage="1" sqref="Q5 Q11 Q7:Q8" xr:uid="{00000000-0002-0000-0300-00004C000000}">
      <formula1>$Q$10:$Q$20</formula1>
    </dataValidation>
    <dataValidation type="list" allowBlank="1" showInputMessage="1" showErrorMessage="1" sqref="M5 M8" xr:uid="{00000000-0002-0000-0300-00004D000000}">
      <formula1>$M$10:$M$20</formula1>
    </dataValidation>
    <dataValidation type="list" allowBlank="1" showInputMessage="1" showErrorMessage="1" sqref="L5 L8" xr:uid="{00000000-0002-0000-0300-00004E000000}">
      <formula1>$L$11:$L$20</formula1>
    </dataValidation>
  </dataValidations>
  <pageMargins left="0.70866141732283472" right="0.70866141732283472" top="0.74803149606299213" bottom="0.74803149606299213" header="0.31496062992125984" footer="0.31496062992125984"/>
  <pageSetup paperSize="9" scale="3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4F000000}">
          <x14:formula1>
            <xm:f>'K:\共用フォルダ\会計担当\総務課会計担当\契約係\契約係\協議・発注\2208 （作業依頼）FW  【作業依頼・要返信】公益法人に対する支出（令和３年度）に係る公表・点検について（依頼）\01 作業\★参考\[☆様式2（R03 随契）.xlsx]リスト'!#REF!</xm:f>
          </x14:formula1>
          <xm:sqref>G9:G10 L9:M10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2023-01-18T04:49:23Z</cp:lastPrinted>
  <dcterms:created xsi:type="dcterms:W3CDTF">2010-08-24T08:00:05Z</dcterms:created>
  <dcterms:modified xsi:type="dcterms:W3CDTF">2023-01-31T09:09:50Z</dcterms:modified>
</cp:coreProperties>
</file>