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4"/>
  <workbookPr updateLinks="never" defaultThemeVersion="124226"/>
  <mc:AlternateContent xmlns:mc="http://schemas.openxmlformats.org/markup-compatibility/2006">
    <mc:Choice Requires="x15">
      <x15ac:absPath xmlns:x15ac="http://schemas.microsoft.com/office/spreadsheetml/2010/11/ac" url="C:\Users\picadmin\Desktop\公益インフォ更新\20230131_総括の更新（公益法人に対する支出）\new\"/>
    </mc:Choice>
  </mc:AlternateContent>
  <xr:revisionPtr revIDLastSave="0" documentId="13_ncr:1_{88CCDFB3-BF6D-4117-8889-E304BAFF4680}" xr6:coauthVersionLast="36" xr6:coauthVersionMax="36" xr10:uidLastSave="{00000000-0000-0000-0000-000000000000}"/>
  <bookViews>
    <workbookView xWindow="2400" yWindow="120" windowWidth="18312" windowHeight="11652" xr2:uid="{00000000-000D-0000-FFFF-FFFF00000000}"/>
  </bookViews>
  <sheets>
    <sheet name="様式2-1" sheetId="1" r:id="rId1"/>
  </sheets>
  <definedNames>
    <definedName name="_xlnm._FilterDatabase" localSheetId="0" hidden="1">'様式2-1'!$A$4:$N$36</definedName>
    <definedName name="_xlnm.Print_Area" localSheetId="0">'様式2-1'!$A$1:$N$36</definedName>
  </definedNames>
  <calcPr calcId="191029"/>
</workbook>
</file>

<file path=xl/calcChain.xml><?xml version="1.0" encoding="utf-8"?>
<calcChain xmlns="http://schemas.openxmlformats.org/spreadsheetml/2006/main">
  <c r="J24" i="1" l="1"/>
  <c r="J7" i="1"/>
  <c r="J6" i="1"/>
  <c r="J34" i="1" l="1"/>
  <c r="J33" i="1"/>
  <c r="J32" i="1"/>
  <c r="J31" i="1"/>
  <c r="J30" i="1"/>
  <c r="J29" i="1"/>
  <c r="J28" i="1"/>
  <c r="J27" i="1"/>
  <c r="J26" i="1"/>
  <c r="J25" i="1"/>
  <c r="J23" i="1"/>
  <c r="J22" i="1"/>
  <c r="J21" i="1"/>
  <c r="J20" i="1"/>
  <c r="J19" i="1"/>
  <c r="J18" i="1"/>
  <c r="J17" i="1"/>
  <c r="J16" i="1"/>
  <c r="J15" i="1"/>
  <c r="J14" i="1"/>
  <c r="J13" i="1"/>
  <c r="J12" i="1"/>
  <c r="J11" i="1"/>
  <c r="J10" i="1"/>
  <c r="J9" i="1"/>
  <c r="J8" i="1"/>
  <c r="J5" i="1"/>
</calcChain>
</file>

<file path=xl/sharedStrings.xml><?xml version="1.0" encoding="utf-8"?>
<sst xmlns="http://schemas.openxmlformats.org/spreadsheetml/2006/main" count="231" uniqueCount="106">
  <si>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</si>
  <si>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</si>
  <si>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</si>
  <si>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</si>
  <si>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</si>
  <si>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</si>
  <si>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</si>
  <si>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</si>
  <si>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</si>
  <si>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公益法人の場合</t>
    <rPh sb="0" eb="2">
      <t>コウエキ</t>
    </rPh>
    <rPh sb="2" eb="4">
      <t>ホウジン</t>
    </rPh>
    <rPh sb="5" eb="7">
      <t>バアイ</t>
    </rPh>
    <phoneticPr fontId="1"/>
  </si>
  <si>
    <t>応札・応募者数</t>
    <phoneticPr fontId="1"/>
  </si>
  <si>
    <t>公財</t>
    <rPh sb="0" eb="1">
      <t>コウ</t>
    </rPh>
    <rPh sb="1" eb="2">
      <t>ザイ</t>
    </rPh>
    <phoneticPr fontId="1"/>
  </si>
  <si>
    <t>公社</t>
    <rPh sb="0" eb="2">
      <t>コウシャ</t>
    </rPh>
    <phoneticPr fontId="1"/>
  </si>
  <si>
    <t>公共調達の適正化について（平成18年８月25日付財計第2017号）に基づく競争入札に係る情報の公表（公共工事）
及び公益法人に対する支出の公表・点検の方針について（平成24年６月１日行政改革実行本部決定）に基づく情報の公開</t>
    <rPh sb="75" eb="77">
      <t>ホウシン</t>
    </rPh>
    <phoneticPr fontId="1"/>
  </si>
  <si>
    <t>法人番号</t>
    <rPh sb="0" eb="2">
      <t>ホウジン</t>
    </rPh>
    <rPh sb="2" eb="4">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</si>
  <si>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</si>
  <si>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t>
    <rPh sb="0" eb="1">
      <t>クニ</t>
    </rPh>
    <rPh sb="1" eb="3">
      <t>ニンテイ</t>
    </rPh>
    <phoneticPr fontId="1"/>
  </si>
  <si>
    <t>国認定、都道府県認定の区分</t>
    <rPh sb="1" eb="3">
      <t>ニンテイ</t>
    </rPh>
    <rPh sb="4" eb="8">
      <t>トドウフケン</t>
    </rPh>
    <rPh sb="8" eb="10">
      <t>ニンテイ</t>
    </rPh>
    <phoneticPr fontId="1"/>
  </si>
  <si>
    <t>支出元府省</t>
    <rPh sb="0" eb="2">
      <t>シシュツ</t>
    </rPh>
    <rPh sb="2" eb="3">
      <t>モト</t>
    </rPh>
    <rPh sb="3" eb="5">
      <t>フショウ</t>
    </rPh>
    <phoneticPr fontId="1"/>
  </si>
  <si>
    <t>（注１）公益法人の区分において、「公財」は、「公益財団法人」、「公社」は「公益社団法人」をいう。</t>
    <rPh sb="1" eb="2">
      <t>チュウ</t>
    </rPh>
    <rPh sb="4" eb="6">
      <t>コウエキ</t>
    </rPh>
    <rPh sb="6" eb="8">
      <t>ホウジン</t>
    </rPh>
    <rPh sb="9" eb="11">
      <t>クブン</t>
    </rPh>
    <rPh sb="32" eb="34">
      <t>コウシャ</t>
    </rPh>
    <rPh sb="37" eb="39">
      <t>コウエキ</t>
    </rPh>
    <rPh sb="39" eb="41">
      <t>シャダン</t>
    </rPh>
    <rPh sb="41" eb="43">
      <t>ホウジン</t>
    </rPh>
    <phoneticPr fontId="1"/>
  </si>
  <si>
    <t>（注２）必要があるときは、各欄の配置を著しく変更することなく所要の変更を加えることその他所要の調整を加えることができる。</t>
    <rPh sb="1" eb="2">
      <t>チュウ</t>
    </rPh>
    <rPh sb="4" eb="6">
      <t>ヒツヨウ</t>
    </rPh>
    <rPh sb="13" eb="14">
      <t>カク</t>
    </rPh>
    <rPh sb="14" eb="15">
      <t>ラン</t>
    </rPh>
    <rPh sb="16" eb="18">
      <t>ハイチ</t>
    </rPh>
    <rPh sb="19" eb="20">
      <t>イチジル</t>
    </rPh>
    <rPh sb="22" eb="24">
      <t>ヘンコウ</t>
    </rPh>
    <rPh sb="30" eb="32">
      <t>ショヨウ</t>
    </rPh>
    <rPh sb="33" eb="35">
      <t>ヘンコウ</t>
    </rPh>
    <rPh sb="36" eb="37">
      <t>クワ</t>
    </rPh>
    <rPh sb="43" eb="44">
      <t>タ</t>
    </rPh>
    <rPh sb="44" eb="46">
      <t>ショヨウ</t>
    </rPh>
    <rPh sb="47" eb="49">
      <t>チョウセイ</t>
    </rPh>
    <rPh sb="50" eb="51">
      <t>クワ</t>
    </rPh>
    <phoneticPr fontId="1"/>
  </si>
  <si>
    <t>内閣府</t>
    <rPh sb="0" eb="3">
      <t>ナイカクフ</t>
    </rPh>
    <phoneticPr fontId="1"/>
  </si>
  <si>
    <t>石垣港船舶航行安全管理業務
石垣港港内
R3.4.8～R3.11.30
土木関係建設コンサルタント業務</t>
    <rPh sb="0" eb="2">
      <t>イシガキ</t>
    </rPh>
    <rPh sb="2" eb="3">
      <t>コウ</t>
    </rPh>
    <rPh sb="3" eb="5">
      <t>センパク</t>
    </rPh>
    <rPh sb="5" eb="7">
      <t>コウコウ</t>
    </rPh>
    <rPh sb="7" eb="9">
      <t>アンゼン</t>
    </rPh>
    <rPh sb="9" eb="11">
      <t>カンリ</t>
    </rPh>
    <rPh sb="11" eb="13">
      <t>ギョウム</t>
    </rPh>
    <rPh sb="14" eb="16">
      <t>イシガキ</t>
    </rPh>
    <rPh sb="16" eb="17">
      <t>ミナト</t>
    </rPh>
    <rPh sb="17" eb="18">
      <t>ミナト</t>
    </rPh>
    <rPh sb="18" eb="19">
      <t>ナイ</t>
    </rPh>
    <rPh sb="36" eb="38">
      <t>ドボク</t>
    </rPh>
    <rPh sb="38" eb="40">
      <t>カンケイ</t>
    </rPh>
    <rPh sb="40" eb="42">
      <t>ケンセツ</t>
    </rPh>
    <rPh sb="49" eb="51">
      <t>ギョウム</t>
    </rPh>
    <phoneticPr fontId="1"/>
  </si>
  <si>
    <t>分任支出負担行為担当官沖縄総合事務局石垣港湾事務所長
金城　信之
石垣市美崎町１番地の１０</t>
    <rPh sb="18" eb="21">
      <t>イシガキコウ</t>
    </rPh>
    <rPh sb="21" eb="22">
      <t>ワン</t>
    </rPh>
    <rPh sb="27" eb="29">
      <t>キンジョウ</t>
    </rPh>
    <rPh sb="30" eb="32">
      <t>ノブユキ</t>
    </rPh>
    <phoneticPr fontId="1"/>
  </si>
  <si>
    <t>公益社団法人西部海難防止協会
福岡県北九州市門司区港町７－８</t>
    <rPh sb="0" eb="6">
      <t>コウエキシャダンホウジン</t>
    </rPh>
    <rPh sb="6" eb="8">
      <t>セイブ</t>
    </rPh>
    <rPh sb="8" eb="10">
      <t>カイナン</t>
    </rPh>
    <rPh sb="10" eb="12">
      <t>ボウシ</t>
    </rPh>
    <rPh sb="12" eb="14">
      <t>キョウカイ</t>
    </rPh>
    <rPh sb="15" eb="18">
      <t>フクオカケン</t>
    </rPh>
    <rPh sb="18" eb="22">
      <t>キタキュウシュウシ</t>
    </rPh>
    <rPh sb="22" eb="24">
      <t>モンジ</t>
    </rPh>
    <rPh sb="24" eb="25">
      <t>ク</t>
    </rPh>
    <rPh sb="25" eb="27">
      <t>ミナトマチ</t>
    </rPh>
    <phoneticPr fontId="5"/>
  </si>
  <si>
    <t>指名競争入札</t>
    <rPh sb="0" eb="2">
      <t>シメイ</t>
    </rPh>
    <rPh sb="2" eb="4">
      <t>キョウソウ</t>
    </rPh>
    <rPh sb="4" eb="6">
      <t>ニュウサツ</t>
    </rPh>
    <phoneticPr fontId="1"/>
  </si>
  <si>
    <t>予定価格及び契約金額は、変更契約後の金額を記載</t>
    <rPh sb="0" eb="2">
      <t>ヨテイ</t>
    </rPh>
    <rPh sb="2" eb="4">
      <t>カカク</t>
    </rPh>
    <rPh sb="4" eb="5">
      <t>オヨ</t>
    </rPh>
    <rPh sb="6" eb="8">
      <t>ケイヤク</t>
    </rPh>
    <rPh sb="8" eb="10">
      <t>キンガク</t>
    </rPh>
    <rPh sb="12" eb="14">
      <t>ヘンコウ</t>
    </rPh>
    <rPh sb="14" eb="16">
      <t>ケイヤク</t>
    </rPh>
    <rPh sb="16" eb="17">
      <t>ゴ</t>
    </rPh>
    <rPh sb="18" eb="20">
      <t>キンガク</t>
    </rPh>
    <rPh sb="21" eb="23">
      <t>キサイ</t>
    </rPh>
    <phoneticPr fontId="1"/>
  </si>
  <si>
    <t>川崎港臨港道路東扇島水江町線航行安全管理業務
川崎市川崎区東扇島　航行安全情報管理室
R3.4.1～R4.3.31
建設コンサルタント等</t>
    <phoneticPr fontId="8"/>
  </si>
  <si>
    <t>分任支出負担行為担当官
関東地方整備局　京浜港湾事務所長
和田　匡央
神奈川県横浜市西区みなとみらい６－３－７</t>
    <rPh sb="29" eb="31">
      <t>ワダ</t>
    </rPh>
    <rPh sb="32" eb="34">
      <t>マサオ</t>
    </rPh>
    <rPh sb="35" eb="39">
      <t>カナガワケン</t>
    </rPh>
    <phoneticPr fontId="8"/>
  </si>
  <si>
    <t>公益社団法人東京湾海難防止協会
神奈川県横浜市中区住吉町四丁目４５番１号
関内トーセイビルビルⅡ２０２号室</t>
    <rPh sb="0" eb="2">
      <t>コウエキ</t>
    </rPh>
    <rPh sb="2" eb="4">
      <t>シャダン</t>
    </rPh>
    <rPh sb="4" eb="6">
      <t>ホウジン</t>
    </rPh>
    <rPh sb="16" eb="20">
      <t>カナガワケン</t>
    </rPh>
    <phoneticPr fontId="8"/>
  </si>
  <si>
    <t>一般競争入札（総合評価）</t>
  </si>
  <si>
    <t>公社</t>
    <rPh sb="0" eb="2">
      <t>コウシャ</t>
    </rPh>
    <phoneticPr fontId="8"/>
  </si>
  <si>
    <t>国認定</t>
    <rPh sb="0" eb="1">
      <t>クニ</t>
    </rPh>
    <rPh sb="1" eb="3">
      <t>ニンテイ</t>
    </rPh>
    <phoneticPr fontId="8"/>
  </si>
  <si>
    <t>支出負担行為担当官
近畿地方整備局副局長
伊藤　博信
兵庫県神戸市中央区海岸通29</t>
    <rPh sb="27" eb="30">
      <t>ヒョウゴケン</t>
    </rPh>
    <phoneticPr fontId="8"/>
  </si>
  <si>
    <t>公益社団法人神戸海難防止研究会
兵庫県神戸市中央区海岸通5</t>
    <rPh sb="0" eb="2">
      <t>コウエキ</t>
    </rPh>
    <rPh sb="2" eb="4">
      <t>シャダン</t>
    </rPh>
    <rPh sb="4" eb="6">
      <t>ホウジン</t>
    </rPh>
    <rPh sb="6" eb="8">
      <t>コウベ</t>
    </rPh>
    <rPh sb="8" eb="10">
      <t>カイナン</t>
    </rPh>
    <rPh sb="10" eb="12">
      <t>ボウシ</t>
    </rPh>
    <rPh sb="12" eb="15">
      <t>ケンキュウカイ</t>
    </rPh>
    <rPh sb="16" eb="19">
      <t>ヒョウゴケン</t>
    </rPh>
    <rPh sb="19" eb="22">
      <t>コウベシ</t>
    </rPh>
    <rPh sb="22" eb="25">
      <t>チュウオウク</t>
    </rPh>
    <rPh sb="25" eb="28">
      <t>カイガンドオリ</t>
    </rPh>
    <phoneticPr fontId="9"/>
  </si>
  <si>
    <t>指名競争入札（総合評価）</t>
  </si>
  <si>
    <t>令和3年度関門航路整備船舶安全管理業務
－
R3.4.1～R4.1.14
建設コンサルタント等</t>
    <rPh sb="46" eb="47">
      <t>トウ</t>
    </rPh>
    <phoneticPr fontId="8"/>
  </si>
  <si>
    <t>分任支出負担行為担当官
九州地方整備局関門航路事務所長
久保　敏哉
福岡県北九州市小倉北区浅野3-7-38</t>
    <rPh sb="0" eb="2">
      <t>ブンニン</t>
    </rPh>
    <rPh sb="12" eb="19">
      <t>キュウシュウチホウセイビキョク</t>
    </rPh>
    <rPh sb="19" eb="21">
      <t>カンモン</t>
    </rPh>
    <rPh sb="21" eb="23">
      <t>コウロ</t>
    </rPh>
    <rPh sb="23" eb="25">
      <t>ジム</t>
    </rPh>
    <rPh sb="25" eb="27">
      <t>ショチョウ</t>
    </rPh>
    <rPh sb="28" eb="30">
      <t>クボ</t>
    </rPh>
    <rPh sb="31" eb="33">
      <t>トシヤ</t>
    </rPh>
    <rPh sb="34" eb="37">
      <t>フクオカケン</t>
    </rPh>
    <rPh sb="37" eb="41">
      <t>キタキュウシュウシ</t>
    </rPh>
    <rPh sb="41" eb="43">
      <t>コクラ</t>
    </rPh>
    <rPh sb="43" eb="45">
      <t>キタク</t>
    </rPh>
    <rPh sb="45" eb="47">
      <t>アサノ</t>
    </rPh>
    <phoneticPr fontId="1"/>
  </si>
  <si>
    <t>公益社団法人西部海難防止協会
福岡県北九州市門司区港町7-8</t>
    <rPh sb="0" eb="2">
      <t>コウエキ</t>
    </rPh>
    <rPh sb="2" eb="4">
      <t>シャダン</t>
    </rPh>
    <rPh sb="4" eb="6">
      <t>ホウジン</t>
    </rPh>
    <phoneticPr fontId="8"/>
  </si>
  <si>
    <t>Ｒ３荒川上流管内生態系保全活動支援業務
荒川上流河川事務所管内
R3.4.1～R4.3.25
土木関係建設コンサルタント業務</t>
  </si>
  <si>
    <t>分任支出負担行為担当官
関東地方整備局 荒川上流河川事務所
藤本 雄介
埼玉県川越市新宿町3-12</t>
    <rPh sb="0" eb="2">
      <t>ブンニン</t>
    </rPh>
    <rPh sb="12" eb="14">
      <t>カントウ</t>
    </rPh>
    <rPh sb="20" eb="22">
      <t>アラカワ</t>
    </rPh>
    <rPh sb="22" eb="24">
      <t>ジョウリュウ</t>
    </rPh>
    <rPh sb="24" eb="29">
      <t>カセンジムショ</t>
    </rPh>
    <rPh sb="30" eb="32">
      <t>フジモト</t>
    </rPh>
    <rPh sb="33" eb="35">
      <t>ユウスケ</t>
    </rPh>
    <rPh sb="36" eb="38">
      <t>サイタマ</t>
    </rPh>
    <rPh sb="39" eb="41">
      <t>カワゴエ</t>
    </rPh>
    <rPh sb="42" eb="44">
      <t>シンジュク</t>
    </rPh>
    <phoneticPr fontId="8"/>
  </si>
  <si>
    <t xml:space="preserve">公益財団法人日本生態系協会
東京都豊島区西池袋2-30-20 </t>
    <rPh sb="0" eb="2">
      <t>コウエキ</t>
    </rPh>
    <rPh sb="2" eb="4">
      <t>ザイダン</t>
    </rPh>
    <rPh sb="4" eb="6">
      <t>ホウジン</t>
    </rPh>
    <rPh sb="6" eb="8">
      <t>ニホン</t>
    </rPh>
    <rPh sb="8" eb="11">
      <t>セイタイケイ</t>
    </rPh>
    <rPh sb="11" eb="13">
      <t>キョウカイ</t>
    </rPh>
    <phoneticPr fontId="8"/>
  </si>
  <si>
    <t>指名競争入札</t>
  </si>
  <si>
    <t>公財</t>
    <rPh sb="0" eb="1">
      <t>コウ</t>
    </rPh>
    <rPh sb="1" eb="2">
      <t>ザイ</t>
    </rPh>
    <phoneticPr fontId="8"/>
  </si>
  <si>
    <t>令和3年度博多港整備船舶安全管理業務
－
R3.4.7～R3.10.29
建設コンサルタント等</t>
    <rPh sb="46" eb="47">
      <t>トウ</t>
    </rPh>
    <phoneticPr fontId="8"/>
  </si>
  <si>
    <t>分任支出負担行為担当官
九州地方整備局博多港湾・空港整備事務所長
長山　達哉　
福岡県福岡市中央区大手門2-5-33</t>
    <rPh sb="0" eb="2">
      <t>ブンニン</t>
    </rPh>
    <rPh sb="12" eb="19">
      <t>キュウシュウチホウセイビキョク</t>
    </rPh>
    <rPh sb="19" eb="21">
      <t>ハカタ</t>
    </rPh>
    <rPh sb="21" eb="23">
      <t>コウワン</t>
    </rPh>
    <rPh sb="24" eb="26">
      <t>クウコウ</t>
    </rPh>
    <rPh sb="26" eb="28">
      <t>セイビ</t>
    </rPh>
    <rPh sb="28" eb="30">
      <t>ジム</t>
    </rPh>
    <rPh sb="30" eb="32">
      <t>ショチョウ</t>
    </rPh>
    <rPh sb="33" eb="35">
      <t>ナガヤマ</t>
    </rPh>
    <rPh sb="36" eb="38">
      <t>タツヤ</t>
    </rPh>
    <rPh sb="40" eb="43">
      <t>フクオカケン</t>
    </rPh>
    <rPh sb="43" eb="46">
      <t>フクオカシ</t>
    </rPh>
    <rPh sb="46" eb="49">
      <t>チュウオウク</t>
    </rPh>
    <rPh sb="49" eb="52">
      <t>オオテモン</t>
    </rPh>
    <phoneticPr fontId="1"/>
  </si>
  <si>
    <t>東予港中央地区航行安全管理業務
愛媛県西条市今在家
R3.4.23～R3.10.29
建設コンサルタント等</t>
    <rPh sb="23" eb="25">
      <t>ザイケ</t>
    </rPh>
    <phoneticPr fontId="8"/>
  </si>
  <si>
    <t>分任支出負担行為担当官
四国地方整備局 松山港湾・空港整備事務所長
宮崎　貴司
愛媛県松山市海岸通2426-1</t>
    <rPh sb="34" eb="36">
      <t>ミヤザキ</t>
    </rPh>
    <rPh sb="37" eb="39">
      <t>タカシ</t>
    </rPh>
    <rPh sb="40" eb="43">
      <t>エヒメケン</t>
    </rPh>
    <phoneticPr fontId="8"/>
  </si>
  <si>
    <t xml:space="preserve">公益社団法人瀬戸内海海上安全協会
広島県広島市南区的場町1-3-6 </t>
    <rPh sb="0" eb="2">
      <t>コウエキ</t>
    </rPh>
    <rPh sb="2" eb="4">
      <t>シャダン</t>
    </rPh>
    <rPh sb="4" eb="6">
      <t>ホウジン</t>
    </rPh>
    <phoneticPr fontId="8"/>
  </si>
  <si>
    <t>高松港朝日地区航行安全管理業務
香川県高松市朝日新町
R3.5.13～R3.10.15
建設コンサルタント等</t>
    <phoneticPr fontId="8"/>
  </si>
  <si>
    <t>分任支出負担行為担当官
四国地方整備局 高松港湾・空港整備事務所長
池町　円
香川県高松市朝日新町１番30号</t>
    <rPh sb="34" eb="36">
      <t>イケマチ</t>
    </rPh>
    <rPh sb="37" eb="38">
      <t>エン</t>
    </rPh>
    <rPh sb="42" eb="45">
      <t>タカマツシ</t>
    </rPh>
    <rPh sb="45" eb="47">
      <t>アサヒ</t>
    </rPh>
    <rPh sb="47" eb="48">
      <t>シン</t>
    </rPh>
    <rPh sb="48" eb="49">
      <t>マチ</t>
    </rPh>
    <rPh sb="50" eb="51">
      <t>バン</t>
    </rPh>
    <rPh sb="53" eb="54">
      <t>ゴウ</t>
    </rPh>
    <phoneticPr fontId="8"/>
  </si>
  <si>
    <t>公社</t>
    <rPh sb="0" eb="2">
      <t>コウシャ</t>
    </rPh>
    <phoneticPr fontId="9"/>
  </si>
  <si>
    <t>国認定</t>
    <rPh sb="0" eb="1">
      <t>クニ</t>
    </rPh>
    <rPh sb="1" eb="3">
      <t>ニンテイ</t>
    </rPh>
    <phoneticPr fontId="9"/>
  </si>
  <si>
    <t>徳山下松港徳山地区航路・泊地(-14m)航行安全管理業務
山口県周南市晴海地先
R3.6.1～R4.1.19
建設コンサルタント等業務</t>
    <rPh sb="12" eb="14">
      <t>ハクチ</t>
    </rPh>
    <rPh sb="65" eb="67">
      <t>ギョウム</t>
    </rPh>
    <phoneticPr fontId="8"/>
  </si>
  <si>
    <t>宇部港本港地区航行安全管理業務
山口県宇部市大字沖宇部字沖の山地先
R3.6.1～R3.11.19
建設コンサルタント等業務</t>
    <rPh sb="32" eb="33">
      <t>サキ</t>
    </rPh>
    <rPh sb="59" eb="60">
      <t>トウ</t>
    </rPh>
    <phoneticPr fontId="9"/>
  </si>
  <si>
    <t>備讃瀬戸航路航行安全管理業務
香川県坂出市番の州緑町
R3.6.8～R3.10.25
建設コンサルタント等</t>
  </si>
  <si>
    <t>令和３年度水質分析精度向上管理業務
福岡県久留米市高野一丁目３番１号
R3.8.7～R4.3.24
土木関係建設コンサルタント業務</t>
  </si>
  <si>
    <t>分任支出負担行為担当官
九州地方整備局　九州技術事務所長　
小串　俊幸
福岡県久留米市高野1-3-1</t>
  </si>
  <si>
    <t>公益財団法人ふくおか公衆衛生推進機構
福岡県福岡市中央区天神4-1-32</t>
    <rPh sb="0" eb="2">
      <t>コウエキ</t>
    </rPh>
    <rPh sb="2" eb="4">
      <t>ザイダン</t>
    </rPh>
    <rPh sb="4" eb="6">
      <t>ホウジン</t>
    </rPh>
    <phoneticPr fontId="8"/>
  </si>
  <si>
    <t xml:space="preserve">令和3年度新門司沖外航行安全管理業務
－
R3.8.6～R4.7.29
建設コンサルタント等
</t>
    <rPh sb="36" eb="38">
      <t>ケンセツ</t>
    </rPh>
    <rPh sb="45" eb="46">
      <t>トウ</t>
    </rPh>
    <phoneticPr fontId="8"/>
  </si>
  <si>
    <t>分任支出負担行為担当官
九州地方整備局 北九州港湾・空港整備事務所長
林　和司
福岡県北九州市門司区西海岸1-4-40</t>
    <rPh sb="35" eb="36">
      <t>ハヤシ</t>
    </rPh>
    <rPh sb="37" eb="39">
      <t>カズシ</t>
    </rPh>
    <phoneticPr fontId="8"/>
  </si>
  <si>
    <t>令和3年度下水道革新的技術の評価のための情報収集・整理業務
随意
R3.8.20～R4.3.18
土木関係建設コンサルタント業務</t>
    <rPh sb="30" eb="32">
      <t>ズイイ</t>
    </rPh>
    <phoneticPr fontId="8"/>
  </si>
  <si>
    <t>支出負担行為担当官
国土技術政策総合研究所長
木村　嘉富
茨城県つくば市旭１</t>
    <rPh sb="0" eb="2">
      <t>シシュツ</t>
    </rPh>
    <rPh sb="2" eb="4">
      <t>フタン</t>
    </rPh>
    <rPh sb="4" eb="6">
      <t>コウイ</t>
    </rPh>
    <rPh sb="6" eb="9">
      <t>タントウカン</t>
    </rPh>
    <rPh sb="10" eb="21">
      <t>コクドギジュツセイサクソウゴウケンキュウジョ</t>
    </rPh>
    <rPh sb="21" eb="22">
      <t>ナガ</t>
    </rPh>
    <rPh sb="23" eb="25">
      <t>キムラ</t>
    </rPh>
    <rPh sb="26" eb="28">
      <t>ヨシトミ</t>
    </rPh>
    <rPh sb="29" eb="32">
      <t>イバラキケン</t>
    </rPh>
    <rPh sb="35" eb="36">
      <t>シ</t>
    </rPh>
    <rPh sb="36" eb="37">
      <t>アサヒ</t>
    </rPh>
    <phoneticPr fontId="8"/>
  </si>
  <si>
    <t>公益財団法人日本下水道新技術機構
東京都新宿区水道町3-1</t>
    <rPh sb="0" eb="2">
      <t>コウエキ</t>
    </rPh>
    <rPh sb="2" eb="4">
      <t>ザイダン</t>
    </rPh>
    <rPh sb="4" eb="6">
      <t>ホウジン</t>
    </rPh>
    <phoneticPr fontId="8"/>
  </si>
  <si>
    <t>下水処理工程における主要機器の処理特性調査業務
随意
R3.9.4～R4.2.28
土木関係建設コンサルタント業務</t>
    <rPh sb="24" eb="26">
      <t>ズイイ</t>
    </rPh>
    <phoneticPr fontId="8"/>
  </si>
  <si>
    <t>令和３年度委託研究に関する情報整理及び意見聴取業務
随意
R3.9.7～R4.3.18
土木関係建設コンサルタント業務</t>
    <rPh sb="26" eb="28">
      <t>ズイイ</t>
    </rPh>
    <phoneticPr fontId="8"/>
  </si>
  <si>
    <t>令和３年度　航空機地上走行時の安全性向上検討調査
国土交通省航空局
R3.9.1６～R4.3.25
建設コンサルタント</t>
    <rPh sb="25" eb="33">
      <t>コクドコウツウショウコウクウキョク</t>
    </rPh>
    <rPh sb="50" eb="52">
      <t>ケンセツ</t>
    </rPh>
    <phoneticPr fontId="8"/>
  </si>
  <si>
    <t>支出負担行為担当官
航空局長
久保田　雅晴
東京都千代田区霞が関2-1-3</t>
    <rPh sb="0" eb="2">
      <t>シシュツ</t>
    </rPh>
    <rPh sb="2" eb="4">
      <t>フタン</t>
    </rPh>
    <rPh sb="4" eb="6">
      <t>コウイ</t>
    </rPh>
    <rPh sb="6" eb="9">
      <t>タントウカン</t>
    </rPh>
    <rPh sb="10" eb="12">
      <t>コウクウ</t>
    </rPh>
    <rPh sb="12" eb="14">
      <t>キョクチョウ</t>
    </rPh>
    <rPh sb="15" eb="18">
      <t>クボタ</t>
    </rPh>
    <rPh sb="19" eb="21">
      <t>マサハル</t>
    </rPh>
    <rPh sb="22" eb="25">
      <t>トウキョウト</t>
    </rPh>
    <rPh sb="25" eb="29">
      <t>チヨダク</t>
    </rPh>
    <rPh sb="29" eb="30">
      <t>カスミ</t>
    </rPh>
    <rPh sb="31" eb="32">
      <t>セキ</t>
    </rPh>
    <phoneticPr fontId="8"/>
  </si>
  <si>
    <t>公益財団法人航空輸送技術研究センター
東京都港区三田1-3-39</t>
    <rPh sb="0" eb="2">
      <t>コウエキ</t>
    </rPh>
    <rPh sb="2" eb="4">
      <t>ザイダン</t>
    </rPh>
    <rPh sb="4" eb="6">
      <t>ホウジン</t>
    </rPh>
    <rPh sb="6" eb="8">
      <t>コウクウ</t>
    </rPh>
    <rPh sb="8" eb="10">
      <t>ユソウ</t>
    </rPh>
    <rPh sb="10" eb="12">
      <t>ギジュツ</t>
    </rPh>
    <rPh sb="12" eb="14">
      <t>ケンキュウ</t>
    </rPh>
    <rPh sb="19" eb="22">
      <t>トウキョウト</t>
    </rPh>
    <rPh sb="22" eb="24">
      <t>ミナトク</t>
    </rPh>
    <phoneticPr fontId="11"/>
  </si>
  <si>
    <t>一般競争入札</t>
  </si>
  <si>
    <t>令和３年度航空機からの部品欠落調査
国土交通省航空局
R3.9.17～R3.11.15
その他の業種</t>
    <rPh sb="18" eb="20">
      <t>コクド</t>
    </rPh>
    <rPh sb="20" eb="23">
      <t>コウツウショウ</t>
    </rPh>
    <rPh sb="23" eb="26">
      <t>コウクウキョク</t>
    </rPh>
    <rPh sb="46" eb="47">
      <t>タ</t>
    </rPh>
    <rPh sb="48" eb="50">
      <t>ギョウシュ</t>
    </rPh>
    <phoneticPr fontId="8"/>
  </si>
  <si>
    <t>操縦士の資格切り替え制度及び訓練課程に関する調査
国土交通省航空局
R3.10.7～R4.3.28
その他の業種</t>
    <rPh sb="25" eb="27">
      <t>コクド</t>
    </rPh>
    <rPh sb="27" eb="30">
      <t>コウツウショウ</t>
    </rPh>
    <rPh sb="30" eb="33">
      <t>コウクウキョク</t>
    </rPh>
    <phoneticPr fontId="8"/>
  </si>
  <si>
    <t>分任支出負担行為担当官
中部地方整備局　名古屋港湾事務所長
藤田亨
愛知県名古屋市港区築地町2</t>
    <phoneticPr fontId="8"/>
  </si>
  <si>
    <t>公益社団法人伊勢湾海難防止協会
愛知県名古屋市港区西倉町1-54</t>
    <rPh sb="0" eb="2">
      <t>コウエキ</t>
    </rPh>
    <rPh sb="2" eb="4">
      <t>シャダン</t>
    </rPh>
    <rPh sb="4" eb="6">
      <t>ホウジン</t>
    </rPh>
    <rPh sb="6" eb="9">
      <t>イセワン</t>
    </rPh>
    <rPh sb="9" eb="11">
      <t>カイナン</t>
    </rPh>
    <rPh sb="11" eb="13">
      <t>ボウシ</t>
    </rPh>
    <rPh sb="13" eb="15">
      <t>キョウカイ</t>
    </rPh>
    <phoneticPr fontId="9"/>
  </si>
  <si>
    <t xml:space="preserve">令和3年度北九州港航行安全管理業務
－
R3.11.25～R4.5.25
建設コンサルタント等
</t>
    <rPh sb="5" eb="8">
      <t>キタキュウシュウ</t>
    </rPh>
    <rPh sb="8" eb="9">
      <t>コウ</t>
    </rPh>
    <rPh sb="37" eb="39">
      <t>ケンセツ</t>
    </rPh>
    <rPh sb="46" eb="47">
      <t>トウ</t>
    </rPh>
    <phoneticPr fontId="8"/>
  </si>
  <si>
    <t>自己位置推定型レーザスキャナを用いた公共測量マニュアル作成支援業務
R3.12.17～R4.3.25
測量</t>
    <phoneticPr fontId="8"/>
  </si>
  <si>
    <t>支出負担行為担当官
国土地理院長 飛 田　幹 男
茨城県つくば市北郷１番</t>
    <phoneticPr fontId="8"/>
  </si>
  <si>
    <t>公益財団法人日本測量調査技術協会東京都新宿区高田馬場 4-40-11
看山ビル</t>
    <rPh sb="0" eb="2">
      <t>コウエキ</t>
    </rPh>
    <rPh sb="2" eb="4">
      <t>ザイダン</t>
    </rPh>
    <rPh sb="4" eb="6">
      <t>ホウジン</t>
    </rPh>
    <phoneticPr fontId="8"/>
  </si>
  <si>
    <t>徳山下松港徳山地区航路(-14m)航行安全管理業務
山口県周南市晴海町地先
R4.1.19～R4.4.20
建設コンサルタント等業務</t>
    <rPh sb="54" eb="56">
      <t>ケンセツ</t>
    </rPh>
    <rPh sb="63" eb="64">
      <t>トウ</t>
    </rPh>
    <rPh sb="64" eb="66">
      <t>ギョウム</t>
    </rPh>
    <phoneticPr fontId="8"/>
  </si>
  <si>
    <t>令和３年度航空機からの部品欠落調査（その２）
国土交通省航空局
R4.2.3～R4.3.30
その他の業種</t>
  </si>
  <si>
    <t xml:space="preserve">公益財団法人　航空輸送技術研究センター
東京都港区三田１丁目３番３９号 </t>
  </si>
  <si>
    <t>水島港航路(-12m)航行安全管理業務
岡山県倉敷市玉島乙島地先
R4.2.18～R4.10.24
建設コンサルタント等業務</t>
    <rPh sb="20" eb="22">
      <t>オカヤマ</t>
    </rPh>
    <rPh sb="59" eb="60">
      <t>トウ</t>
    </rPh>
    <rPh sb="60" eb="62">
      <t>ギョウム</t>
    </rPh>
    <phoneticPr fontId="9"/>
  </si>
  <si>
    <t>防衛省</t>
    <rPh sb="0" eb="2">
      <t>ボウエイ</t>
    </rPh>
    <rPh sb="2" eb="3">
      <t>ショウ</t>
    </rPh>
    <phoneticPr fontId="1"/>
  </si>
  <si>
    <t>北関東局管内（３）技術審査業務
北関東防衛局管内
令和3年7月10日～令和4年3月31日
建設コンサルタント 建築</t>
    <phoneticPr fontId="1"/>
  </si>
  <si>
    <t>公益財団法人
防衛基盤整備協会
東京都新宿区四谷本塩町15番9号</t>
    <rPh sb="0" eb="2">
      <t>コウエキ</t>
    </rPh>
    <rPh sb="2" eb="6">
      <t>ザイダンホウジン</t>
    </rPh>
    <rPh sb="7" eb="9">
      <t>ボウエイ</t>
    </rPh>
    <rPh sb="9" eb="11">
      <t>キバン</t>
    </rPh>
    <rPh sb="11" eb="13">
      <t>セイビ</t>
    </rPh>
    <rPh sb="13" eb="15">
      <t>キョウカイ</t>
    </rPh>
    <rPh sb="16" eb="19">
      <t>トウキョウト</t>
    </rPh>
    <rPh sb="19" eb="22">
      <t>シンジュクク</t>
    </rPh>
    <rPh sb="22" eb="24">
      <t>ヨツヤ</t>
    </rPh>
    <rPh sb="24" eb="26">
      <t>ホンシオ</t>
    </rPh>
    <rPh sb="26" eb="27">
      <t>マチ</t>
    </rPh>
    <rPh sb="29" eb="30">
      <t>バン</t>
    </rPh>
    <rPh sb="31" eb="32">
      <t>ゴウ</t>
    </rPh>
    <phoneticPr fontId="1"/>
  </si>
  <si>
    <t>一般競争入札
(総合評価方式)</t>
  </si>
  <si>
    <t>公財</t>
    <rPh sb="0" eb="2">
      <t>コウザイ</t>
    </rPh>
    <phoneticPr fontId="1"/>
  </si>
  <si>
    <t>九州防衛局（3）防衛施設技術審査業務、福岡県福岡市、令和3年7月17日～令和4年3月15日、技術資料の確認、分析、整理</t>
    <rPh sb="0" eb="5">
      <t>キュウシュウボウエイキョク</t>
    </rPh>
    <rPh sb="8" eb="10">
      <t>ボウエイ</t>
    </rPh>
    <rPh sb="10" eb="12">
      <t>シセツ</t>
    </rPh>
    <rPh sb="12" eb="14">
      <t>ギジュツ</t>
    </rPh>
    <rPh sb="14" eb="16">
      <t>シンサ</t>
    </rPh>
    <rPh sb="16" eb="18">
      <t>ギョウム</t>
    </rPh>
    <rPh sb="19" eb="22">
      <t>フクオカケン</t>
    </rPh>
    <rPh sb="22" eb="25">
      <t>フクオカシ</t>
    </rPh>
    <rPh sb="26" eb="28">
      <t>レイワ</t>
    </rPh>
    <rPh sb="29" eb="30">
      <t>ネン</t>
    </rPh>
    <rPh sb="31" eb="32">
      <t>ガツ</t>
    </rPh>
    <rPh sb="34" eb="35">
      <t>ニチ</t>
    </rPh>
    <rPh sb="36" eb="38">
      <t>レイワ</t>
    </rPh>
    <rPh sb="39" eb="40">
      <t>ネン</t>
    </rPh>
    <rPh sb="41" eb="42">
      <t>ガツ</t>
    </rPh>
    <rPh sb="44" eb="45">
      <t>ニチ</t>
    </rPh>
    <rPh sb="46" eb="48">
      <t>ギジュツ</t>
    </rPh>
    <rPh sb="48" eb="50">
      <t>シリョウ</t>
    </rPh>
    <rPh sb="51" eb="53">
      <t>カクニン</t>
    </rPh>
    <rPh sb="54" eb="56">
      <t>ブンセキ</t>
    </rPh>
    <rPh sb="57" eb="59">
      <t>セイリ</t>
    </rPh>
    <phoneticPr fontId="1"/>
  </si>
  <si>
    <t>2011105005402</t>
    <phoneticPr fontId="1"/>
  </si>
  <si>
    <t>一般競争入札
(総合評価方式)</t>
    <rPh sb="0" eb="6">
      <t>イッパンキョウソウニュウサツ</t>
    </rPh>
    <rPh sb="8" eb="12">
      <t>ソウゴウヒョウカ</t>
    </rPh>
    <rPh sb="12" eb="14">
      <t>ホウシキ</t>
    </rPh>
    <phoneticPr fontId="1"/>
  </si>
  <si>
    <t>南関東防衛局(3)防衛施設技術審査支援業務
南関東防衛局
令和3年8月4日～令和4年3月15日
測量・建設コンサルタント</t>
    <rPh sb="0" eb="6">
      <t>ミナミカントウボウエイキョク</t>
    </rPh>
    <rPh sb="9" eb="11">
      <t>ボウエイ</t>
    </rPh>
    <rPh sb="11" eb="13">
      <t>シセツ</t>
    </rPh>
    <rPh sb="13" eb="15">
      <t>ギジュツ</t>
    </rPh>
    <rPh sb="15" eb="17">
      <t>シンサ</t>
    </rPh>
    <rPh sb="17" eb="19">
      <t>シエン</t>
    </rPh>
    <rPh sb="19" eb="21">
      <t>ギョウム</t>
    </rPh>
    <rPh sb="22" eb="28">
      <t>ミナミカントウボウエイキョク</t>
    </rPh>
    <rPh sb="29" eb="31">
      <t>レイワ</t>
    </rPh>
    <rPh sb="32" eb="33">
      <t>ネン</t>
    </rPh>
    <rPh sb="34" eb="35">
      <t>ガツ</t>
    </rPh>
    <rPh sb="36" eb="37">
      <t>ニチ</t>
    </rPh>
    <rPh sb="38" eb="40">
      <t>レイワ</t>
    </rPh>
    <rPh sb="41" eb="42">
      <t>ネン</t>
    </rPh>
    <rPh sb="43" eb="44">
      <t>ガツ</t>
    </rPh>
    <rPh sb="46" eb="47">
      <t>ニチ</t>
    </rPh>
    <rPh sb="48" eb="50">
      <t>ソクリョウ</t>
    </rPh>
    <rPh sb="51" eb="53">
      <t>ケンセツ</t>
    </rPh>
    <phoneticPr fontId="1"/>
  </si>
  <si>
    <t>支出負担行為担当官
南関東防衛局長
山野　徹
神奈川県横浜市中区北仲通5-57
横浜第2合同庁舎</t>
    <rPh sb="18" eb="20">
      <t>ヤマノ</t>
    </rPh>
    <rPh sb="21" eb="22">
      <t>トオル</t>
    </rPh>
    <rPh sb="40" eb="42">
      <t>ヨコハマ</t>
    </rPh>
    <rPh sb="42" eb="43">
      <t>ダイ</t>
    </rPh>
    <rPh sb="44" eb="48">
      <t>ゴウドウチョウシャ</t>
    </rPh>
    <phoneticPr fontId="1"/>
  </si>
  <si>
    <t xml:space="preserve">中国四国防衛局（３）防衛施設技術審査支援業務
広島県広島市
R3.8.4～R4.3.31
審査業務
</t>
    <rPh sb="45" eb="47">
      <t>シンサ</t>
    </rPh>
    <rPh sb="47" eb="49">
      <t>ギョウム</t>
    </rPh>
    <phoneticPr fontId="1"/>
  </si>
  <si>
    <t>支出負担行為担当官
中国四国防衛局長
今給黎　学
広島市中区上八丁堀６－３０</t>
    <rPh sb="0" eb="9">
      <t>シシュツフタンコウイタントウカン</t>
    </rPh>
    <rPh sb="10" eb="17">
      <t>チュウゴクシコクボウエイキョク</t>
    </rPh>
    <rPh sb="17" eb="18">
      <t>チョウ</t>
    </rPh>
    <rPh sb="19" eb="22">
      <t>イマキュウレイ</t>
    </rPh>
    <rPh sb="23" eb="24">
      <t>マナブ</t>
    </rPh>
    <rPh sb="25" eb="28">
      <t>ヒロシマシ</t>
    </rPh>
    <rPh sb="28" eb="30">
      <t>ナカク</t>
    </rPh>
    <rPh sb="30" eb="31">
      <t>ウエ</t>
    </rPh>
    <rPh sb="31" eb="34">
      <t>ハッチョウボリ</t>
    </rPh>
    <phoneticPr fontId="1"/>
  </si>
  <si>
    <t>沖縄防衛局（３）防衛施設技術審査業務
沖縄防衛局内
3.8.31～4.3.31
コンサルタント（建設）</t>
    <rPh sb="48" eb="50">
      <t>ケンセツ</t>
    </rPh>
    <phoneticPr fontId="13"/>
  </si>
  <si>
    <t>令和3年8月30日</t>
    <rPh sb="0" eb="2">
      <t>レイワ</t>
    </rPh>
    <rPh sb="3" eb="4">
      <t>ネン</t>
    </rPh>
    <rPh sb="5" eb="6">
      <t>ガツ</t>
    </rPh>
    <rPh sb="8" eb="9">
      <t>ニチ</t>
    </rPh>
    <phoneticPr fontId="1"/>
  </si>
  <si>
    <t>一般競争入札
（総合評価方式）</t>
    <phoneticPr fontId="1"/>
  </si>
  <si>
    <t>国土交通省</t>
    <rPh sb="0" eb="2">
      <t>コクド</t>
    </rPh>
    <rPh sb="2" eb="5">
      <t>コウツウショウ</t>
    </rPh>
    <phoneticPr fontId="1"/>
  </si>
  <si>
    <t>支出負担行為担当官
北関東防衛局長
扇谷 治
埼玉県さいたま市中央区新都心２－１　　　　　　　　　　　　　　　　　　　　　　　　　　　　　　　　　　　　　　　　　　　　　　　　　　　　　　　　　　　　　　　　　　　　　　　　　　　　　　　　　　　　　　　　　　</t>
    <rPh sb="18" eb="20">
      <t>オウギヤ</t>
    </rPh>
    <rPh sb="21" eb="22">
      <t>オサム</t>
    </rPh>
    <phoneticPr fontId="1"/>
  </si>
  <si>
    <t>支出負担行為担当官
九州防衛局長
廣瀨 律子
福岡市博多区博多駅東2-10-7</t>
    <rPh sb="0" eb="9">
      <t>シシュツフタンコウイタントウカン</t>
    </rPh>
    <rPh sb="10" eb="15">
      <t>キュウシュウボウエイキョク</t>
    </rPh>
    <rPh sb="15" eb="16">
      <t>チョウ</t>
    </rPh>
    <rPh sb="17" eb="18">
      <t>ヒロシ</t>
    </rPh>
    <rPh sb="18" eb="19">
      <t>セ</t>
    </rPh>
    <rPh sb="20" eb="22">
      <t>リツコ</t>
    </rPh>
    <rPh sb="23" eb="26">
      <t>フクオカシ</t>
    </rPh>
    <rPh sb="26" eb="29">
      <t>ハカタク</t>
    </rPh>
    <rPh sb="29" eb="32">
      <t>ハカタエキ</t>
    </rPh>
    <rPh sb="32" eb="33">
      <t>ヒガシ</t>
    </rPh>
    <phoneticPr fontId="1"/>
  </si>
  <si>
    <t>支出負担行為担当官
沖縄防衛局長
小野  功雄
沖縄県中頭郡嘉手納町嘉手納290-9</t>
    <phoneticPr fontId="1"/>
  </si>
  <si>
    <t>神戸港工事に伴う航行安全情報管理業務
-
R3.4.1～R4.3.31 
建設コンサルタント等</t>
    <phoneticPr fontId="1"/>
  </si>
  <si>
    <t>令和3年度　名古屋港新土砂処分場整備に伴う船舶安全管理業務
愛知県名古屋市
R3.10.18～R4.8.31
建設コンサルタント等</t>
    <phoneticPr fontId="8"/>
  </si>
  <si>
    <r>
      <t xml:space="preserve">分任支出負担行為担当官
中国地方整備局 宇部港湾・空港整備事務所長
近藤 拓也
</t>
    </r>
    <r>
      <rPr>
        <sz val="10"/>
        <rFont val="ＭＳ Ｐゴシック"/>
        <family val="3"/>
        <charset val="128"/>
      </rPr>
      <t>山口県宇部市新町10-33</t>
    </r>
    <rPh sb="40" eb="43">
      <t>ヤマグチケン</t>
    </rPh>
    <phoneticPr fontId="9"/>
  </si>
  <si>
    <r>
      <t xml:space="preserve">分任支出負担行為担当官
中国地方整備局 宇部港湾・空港整備事務所長
酒井 貴司
</t>
    </r>
    <r>
      <rPr>
        <sz val="10"/>
        <rFont val="ＭＳ Ｐゴシック"/>
        <family val="3"/>
        <charset val="128"/>
      </rPr>
      <t>山口県宇部市新町10-33</t>
    </r>
    <rPh sb="34" eb="36">
      <t>サカイ</t>
    </rPh>
    <rPh sb="37" eb="39">
      <t>タカシ</t>
    </rPh>
    <rPh sb="40" eb="43">
      <t>ヤマグチケン</t>
    </rPh>
    <phoneticPr fontId="9"/>
  </si>
  <si>
    <r>
      <t xml:space="preserve">分任支出負担行為担当官
中国地方整備局 宇野港湾事務所長
阿式 邦弘
</t>
    </r>
    <r>
      <rPr>
        <sz val="10"/>
        <rFont val="ＭＳ Ｐゴシック"/>
        <family val="3"/>
        <charset val="128"/>
      </rPr>
      <t>岡山県玉野市築港1-1-3</t>
    </r>
    <rPh sb="35" eb="38">
      <t>オカヤマケン</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</si>
</sst>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176" formatCode="[$-411]ggge&quot;年&quot;m&quot;月&quot;d&quot;日&quot;;@"/>
    <numFmt numFmtId="177" formatCode="0_);[Red]\(0\)"/>
    <numFmt numFmtId="178" formatCode="0.0%"/>
    <numFmt numFmtId="179" formatCode="0_ "/>
  </numFmts>
  <fonts count="16">
    <font>
      <sz val="11"/>
      <color theme="1"/>
      <name val="ＭＳ Ｐゴシック"/>
      <family val="2"/>
      <charset val="128"/>
      <scheme val="minor"/>
    </font>
    <font>
      <sz val="6"/>
      <name val="ＭＳ Ｐゴシック"/>
      <family val="2"/>
      <charset val="128"/>
      <scheme val="minor"/>
    </font>
    <font>
      <sz val="9"/>
      <name val="ＭＳ Ｐゴシック"/>
      <family val="3"/>
      <charset val="128"/>
      <scheme val="minor"/>
    </font>
    <font>
      <sz val="11"/>
      <name val="ＭＳ Ｐゴシック"/>
      <family val="3"/>
      <charset val="128"/>
      <scheme val="minor"/>
    </font>
    <font>
      <sz val="11"/>
      <color theme="1"/>
      <name val="ＭＳ Ｐゴシック"/>
      <family val="2"/>
      <charset val="128"/>
      <scheme val="minor"/>
    </font>
    <font>
      <b/>
      <sz val="15"/>
      <color theme="3"/>
      <name val="ＭＳ Ｐゴシック"/>
      <family val="2"/>
      <charset val="128"/>
      <scheme val="minor"/>
    </font>
    <font>
      <sz val="11"/>
      <name val="ＭＳ Ｐゴシック"/>
      <family val="2"/>
      <charset val="128"/>
      <scheme val="minor"/>
    </font>
    <font>
      <sz val="11"/>
      <color theme="1"/>
      <name val="ＭＳ Ｐゴシック"/>
      <family val="3"/>
      <charset val="128"/>
      <scheme val="minor"/>
    </font>
    <font>
      <sz val="6"/>
      <name val="ＭＳ Ｐゴシック"/>
      <family val="3"/>
      <scheme val="minor"/>
    </font>
    <font>
      <sz val="11"/>
      <color theme="1"/>
      <name val="AR P教科書体M"/>
      <family val="4"/>
    </font>
    <font>
      <sz val="11"/>
      <name val="ＭＳ Ｐゴシック"/>
      <family val="3"/>
      <charset val="128"/>
    </font>
    <font>
      <b/>
      <sz val="16"/>
      <color theme="1"/>
      <name val="AR P教科書体M"/>
      <family val="4"/>
    </font>
    <font>
      <sz val="11"/>
      <color indexed="8"/>
      <name val="ＭＳ Ｐゴシック"/>
      <family val="3"/>
      <charset val="128"/>
    </font>
    <font>
      <sz val="11"/>
      <name val="ＭＳ 明朝"/>
      <family val="1"/>
      <charset val="128"/>
    </font>
    <font>
      <sz val="10"/>
      <name val="ＭＳ Ｐゴシック"/>
      <family val="3"/>
      <charset val="128"/>
    </font>
    <font>
      <sz val="10"/>
      <name val="ＭＳ Ｐゴシック"/>
      <family val="3"/>
      <charset val="128"/>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1">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12" fillId="0" borderId="0"/>
    <xf numFmtId="0" fontId="10" fillId="0" borderId="0">
      <alignment vertical="center"/>
    </xf>
    <xf numFmtId="38" fontId="10" fillId="0" borderId="0" applyFont="0" applyFill="0" applyBorder="0" applyAlignment="0" applyProtection="0">
      <alignment vertical="center"/>
    </xf>
    <xf numFmtId="38" fontId="10" fillId="0" borderId="0" applyFont="0" applyFill="0" applyBorder="0" applyAlignment="0" applyProtection="0">
      <alignment vertical="center"/>
    </xf>
    <xf numFmtId="0" fontId="7" fillId="0" borderId="0">
      <alignment vertical="center"/>
    </xf>
    <xf numFmtId="38" fontId="14" fillId="0" borderId="0" applyFont="0" applyFill="0" applyBorder="0" applyAlignment="0" applyProtection="0">
      <alignment vertical="center"/>
    </xf>
    <xf numFmtId="0" fontId="14" fillId="0" borderId="0"/>
    <xf numFmtId="6" fontId="4" fillId="0" borderId="0" applyFont="0" applyFill="0" applyBorder="0" applyAlignment="0" applyProtection="0">
      <alignment vertical="center"/>
    </xf>
  </cellStyleXfs>
  <cellXfs count="48">
    <xf numFmtId="0" fontId="0" fillId="0" borderId="0" xfId="0">
      <alignment vertical="center"/>
    </xf>
    <xf numFmtId="0" fontId="3" fillId="0" borderId="1" xfId="0" applyFont="1" applyFill="1" applyBorder="1">
      <alignment vertical="center"/>
    </xf>
    <xf numFmtId="0" fontId="3" fillId="0" borderId="0" xfId="0" applyFont="1" applyFill="1">
      <alignment vertical="center"/>
    </xf>
    <xf numFmtId="0" fontId="3" fillId="0" borderId="1" xfId="0" applyFont="1" applyFill="1" applyBorder="1" applyAlignment="1" applyProtection="1">
      <alignment horizontal="left" vertical="center" wrapText="1"/>
      <protection locked="0"/>
    </xf>
    <xf numFmtId="0" fontId="3" fillId="0" borderId="1" xfId="0" applyFont="1" applyFill="1" applyBorder="1" applyAlignment="1" applyProtection="1">
      <alignment horizontal="center" vertical="center"/>
      <protection locked="0"/>
    </xf>
    <xf numFmtId="49" fontId="3" fillId="0" borderId="1" xfId="0" applyNumberFormat="1" applyFont="1" applyFill="1" applyBorder="1" applyAlignment="1" applyProtection="1">
      <alignment horizontal="center" vertical="center"/>
      <protection locked="0"/>
    </xf>
    <xf numFmtId="38" fontId="3" fillId="0" borderId="1" xfId="1" applyFont="1" applyFill="1" applyBorder="1" applyAlignment="1" applyProtection="1">
      <alignment horizontal="right" vertical="center" shrinkToFit="1"/>
      <protection locked="0"/>
    </xf>
    <xf numFmtId="178" fontId="3" fillId="0" borderId="1" xfId="2" applyNumberFormat="1" applyFont="1" applyFill="1" applyBorder="1" applyAlignment="1" applyProtection="1">
      <alignment horizontal="right" vertical="center"/>
      <protection locked="0"/>
    </xf>
    <xf numFmtId="0" fontId="3" fillId="0" borderId="1" xfId="0" applyFont="1" applyFill="1" applyBorder="1" applyAlignment="1" applyProtection="1">
      <alignment vertical="center" wrapText="1"/>
      <protection locked="0"/>
    </xf>
    <xf numFmtId="0" fontId="3" fillId="0" borderId="1" xfId="0" applyFont="1" applyFill="1" applyBorder="1" applyAlignment="1">
      <alignment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38" fontId="3" fillId="0" borderId="1" xfId="1" applyFont="1" applyFill="1" applyBorder="1" applyAlignment="1">
      <alignment horizontal="right" vertical="center" wrapText="1"/>
    </xf>
    <xf numFmtId="38" fontId="3" fillId="0" borderId="1" xfId="1" applyFont="1" applyFill="1" applyBorder="1">
      <alignment vertical="center"/>
    </xf>
    <xf numFmtId="38" fontId="3" fillId="0" borderId="1" xfId="1" applyFont="1" applyFill="1" applyBorder="1" applyAlignment="1">
      <alignment vertical="center" wrapText="1"/>
    </xf>
    <xf numFmtId="3" fontId="3" fillId="0" borderId="1" xfId="0" applyNumberFormat="1" applyFont="1" applyFill="1" applyBorder="1">
      <alignment vertical="center"/>
    </xf>
    <xf numFmtId="3" fontId="3" fillId="0" borderId="1" xfId="0" applyNumberFormat="1" applyFont="1" applyFill="1" applyBorder="1" applyAlignment="1">
      <alignment horizontal="right" vertical="center"/>
    </xf>
    <xf numFmtId="0" fontId="3" fillId="0" borderId="1" xfId="0" applyFont="1" applyFill="1" applyBorder="1" applyAlignment="1" applyProtection="1">
      <alignment horizontal="left" vertical="center" wrapText="1" shrinkToFit="1"/>
      <protection locked="0"/>
    </xf>
    <xf numFmtId="0" fontId="3" fillId="0" borderId="1" xfId="0" applyFont="1" applyFill="1" applyBorder="1" applyAlignment="1" applyProtection="1">
      <alignment vertical="center"/>
      <protection locked="0"/>
    </xf>
    <xf numFmtId="0" fontId="3" fillId="0" borderId="1" xfId="0" applyFont="1" applyFill="1" applyBorder="1" applyProtection="1">
      <alignment vertical="center"/>
      <protection locked="0"/>
    </xf>
    <xf numFmtId="0" fontId="2" fillId="0" borderId="1" xfId="0" applyFont="1" applyFill="1" applyBorder="1" applyAlignment="1">
      <alignment vertical="center" wrapText="1"/>
    </xf>
    <xf numFmtId="0" fontId="3" fillId="0" borderId="1" xfId="0" applyFont="1" applyFill="1" applyBorder="1" applyAlignment="1">
      <alignment horizontal="left" vertical="center"/>
    </xf>
    <xf numFmtId="38" fontId="3" fillId="0" borderId="1" xfId="1" applyFont="1" applyFill="1" applyBorder="1" applyAlignment="1">
      <alignment vertical="center"/>
    </xf>
    <xf numFmtId="178" fontId="3" fillId="0" borderId="1" xfId="2" applyNumberFormat="1" applyFont="1" applyFill="1" applyBorder="1" applyAlignment="1">
      <alignment horizontal="right" vertical="center"/>
    </xf>
    <xf numFmtId="178" fontId="3" fillId="0" borderId="1" xfId="2" applyNumberFormat="1" applyFont="1" applyFill="1" applyBorder="1" applyAlignment="1">
      <alignment horizontal="right" vertical="center" wrapText="1"/>
    </xf>
    <xf numFmtId="49" fontId="3" fillId="0" borderId="1" xfId="0" applyNumberFormat="1" applyFont="1" applyFill="1" applyBorder="1" applyAlignment="1">
      <alignment vertical="center" wrapText="1"/>
    </xf>
    <xf numFmtId="0" fontId="3" fillId="0" borderId="1" xfId="3" applyFont="1" applyFill="1" applyBorder="1" applyAlignment="1">
      <alignment vertical="center" wrapText="1"/>
    </xf>
    <xf numFmtId="0" fontId="3" fillId="0" borderId="1" xfId="3" applyFont="1" applyFill="1" applyBorder="1" applyAlignment="1">
      <alignment horizontal="left" vertical="center" wrapText="1"/>
    </xf>
    <xf numFmtId="0" fontId="3" fillId="0" borderId="1" xfId="3" applyFont="1" applyFill="1" applyBorder="1" applyAlignment="1">
      <alignment horizontal="center" vertical="center" wrapText="1"/>
    </xf>
    <xf numFmtId="0" fontId="2" fillId="0" borderId="0" xfId="0" applyFont="1" applyFill="1" applyBorder="1">
      <alignment vertical="center"/>
    </xf>
    <xf numFmtId="0" fontId="3" fillId="0" borderId="0" xfId="0" applyFont="1" applyFill="1" applyBorder="1">
      <alignment vertical="center"/>
    </xf>
    <xf numFmtId="0" fontId="15" fillId="0" borderId="1" xfId="0" applyFont="1" applyFill="1" applyBorder="1" applyAlignment="1">
      <alignment vertical="center" wrapText="1"/>
    </xf>
    <xf numFmtId="176" fontId="15" fillId="0" borderId="1" xfId="0" applyNumberFormat="1" applyFont="1" applyFill="1" applyBorder="1" applyAlignment="1">
      <alignment horizontal="center" vertical="center"/>
    </xf>
    <xf numFmtId="177" fontId="15" fillId="0" borderId="1" xfId="0" applyNumberFormat="1" applyFont="1" applyFill="1" applyBorder="1" applyAlignment="1">
      <alignment horizontal="center" vertical="center"/>
    </xf>
    <xf numFmtId="0" fontId="15" fillId="0" borderId="1" xfId="0" applyFont="1" applyFill="1" applyBorder="1" applyAlignment="1" applyProtection="1">
      <alignment vertical="center" wrapText="1"/>
      <protection locked="0"/>
    </xf>
    <xf numFmtId="176" fontId="15" fillId="0" borderId="1" xfId="0" applyNumberFormat="1" applyFont="1" applyFill="1" applyBorder="1" applyAlignment="1" applyProtection="1">
      <alignment horizontal="center" vertical="center"/>
      <protection locked="0"/>
    </xf>
    <xf numFmtId="0" fontId="15" fillId="0" borderId="1" xfId="0" applyFont="1" applyFill="1" applyBorder="1" applyAlignment="1" applyProtection="1">
      <alignment horizontal="left" vertical="center" wrapText="1"/>
      <protection locked="0"/>
    </xf>
    <xf numFmtId="177" fontId="15" fillId="0" borderId="1" xfId="0" applyNumberFormat="1" applyFont="1" applyFill="1" applyBorder="1" applyAlignment="1" applyProtection="1">
      <alignment horizontal="center" vertical="center" wrapText="1"/>
      <protection locked="0"/>
    </xf>
    <xf numFmtId="0" fontId="15" fillId="0" borderId="1" xfId="3" applyFont="1" applyFill="1" applyBorder="1" applyAlignment="1">
      <alignment vertical="center" wrapText="1"/>
    </xf>
    <xf numFmtId="176" fontId="15" fillId="0" borderId="1" xfId="3" applyNumberFormat="1" applyFont="1" applyFill="1" applyBorder="1" applyAlignment="1">
      <alignment horizontal="center" vertical="center" wrapText="1"/>
    </xf>
    <xf numFmtId="179" fontId="15" fillId="0" borderId="1" xfId="3" applyNumberFormat="1" applyFont="1" applyFill="1" applyBorder="1" applyAlignment="1">
      <alignment horizontal="center" vertical="center" shrinkToFit="1"/>
    </xf>
    <xf numFmtId="177" fontId="15" fillId="0" borderId="1" xfId="0" quotePrefix="1" applyNumberFormat="1" applyFont="1" applyFill="1" applyBorder="1" applyAlignment="1">
      <alignment horizontal="center" vertical="center"/>
    </xf>
    <xf numFmtId="176" fontId="15" fillId="0" borderId="1" xfId="0" applyNumberFormat="1" applyFont="1" applyFill="1" applyBorder="1" applyAlignment="1">
      <alignment horizontal="center" vertical="center" wrapText="1"/>
    </xf>
    <xf numFmtId="177" fontId="15" fillId="0" borderId="1" xfId="0" applyNumberFormat="1" applyFont="1" applyFill="1" applyBorder="1" applyAlignment="1">
      <alignment horizontal="center" vertical="center" wrapText="1"/>
    </xf>
    <xf numFmtId="0" fontId="6" fillId="0" borderId="0" xfId="0" applyFont="1" applyFill="1" applyAlignment="1">
      <alignment horizontal="center"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cellXfs>
  <cellStyles count="11">
    <cellStyle name="パーセント" xfId="2" builtinId="5"/>
    <cellStyle name="桁区切り" xfId="1" builtinId="6"/>
    <cellStyle name="桁区切り 2" xfId="5" xr:uid="{00000000-0005-0000-0000-000002000000}"/>
    <cellStyle name="桁区切り 2 3" xfId="6" xr:uid="{00000000-0005-0000-0000-000003000000}"/>
    <cellStyle name="桁区切り 5" xfId="8" xr:uid="{00000000-0005-0000-0000-000004000000}"/>
    <cellStyle name="通貨 2" xfId="10" xr:uid="{00000000-0005-0000-0000-000006000000}"/>
    <cellStyle name="標準" xfId="0" builtinId="0"/>
    <cellStyle name="標準 2 2" xfId="4" xr:uid="{00000000-0005-0000-0000-000008000000}"/>
    <cellStyle name="標準 3" xfId="7" xr:uid="{00000000-0005-0000-0000-000009000000}"/>
    <cellStyle name="標準 6" xfId="9" xr:uid="{00000000-0005-0000-0000-00000A000000}"/>
    <cellStyle name="標準_付紙様式第１" xfId="3" xr:uid="{00000000-0005-0000-0000-00000F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672663</xdr:colOff>
      <xdr:row>0</xdr:row>
      <xdr:rowOff>86015</xdr:rowOff>
    </xdr:from>
    <xdr:ext cx="800732"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1419104" y="8601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様式２－１</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40"/>
  <sheetViews>
    <sheetView tabSelected="1" view="pageLayout" zoomScaleNormal="100" zoomScaleSheetLayoutView="85" workbookViewId="0">
      <selection activeCell="A3" sqref="A3:A4"/>
    </sheetView>
  </sheetViews>
  <sheetFormatPr defaultColWidth="9" defaultRowHeight="13.2"/>
  <cols>
    <col min="1" max="1" width="10.6640625" style="2" customWidth="1"/>
    <col min="2" max="2" width="27.6640625" style="2" customWidth="1"/>
    <col min="3" max="3" width="22.6640625" style="2" customWidth="1"/>
    <col min="4" max="4" width="15.44140625" style="2" customWidth="1"/>
    <col min="5" max="5" width="18.6640625" style="2" customWidth="1"/>
    <col min="6" max="9" width="14" style="2" customWidth="1"/>
    <col min="10" max="10" width="7.44140625" style="2" customWidth="1"/>
    <col min="11" max="13" width="11.6640625" style="2" customWidth="1"/>
    <col min="14" max="14" width="8.88671875" style="2" customWidth="1"/>
    <col min="15" max="15" width="3.44140625" style="2" customWidth="1"/>
    <col min="16" max="16384" width="9" style="2"/>
  </cols>
  <sheetData>
    <row r="1" spans="1:14">
      <c r="A1" s="45" t="s">
        <v>13</v>
      </c>
      <c r="B1" s="45"/>
      <c r="C1" s="45"/>
      <c r="D1" s="45"/>
      <c r="E1" s="45"/>
      <c r="F1" s="45"/>
      <c r="G1" s="45"/>
      <c r="H1" s="45"/>
      <c r="I1" s="45"/>
      <c r="J1" s="45"/>
      <c r="K1" s="45"/>
      <c r="L1" s="45"/>
      <c r="M1" s="45"/>
      <c r="N1" s="45"/>
    </row>
    <row r="3" spans="1:14">
      <c r="A3" s="46" t="s">
        <v>18</v>
      </c>
      <c r="B3" s="47" t="s">
        <v>8</v>
      </c>
      <c r="C3" s="47" t="s">
        <v>0</v>
      </c>
      <c r="D3" s="47" t="s">
        <v>1</v>
      </c>
      <c r="E3" s="47" t="s">
        <v>15</v>
      </c>
      <c r="F3" s="47" t="s">
        <v>14</v>
      </c>
      <c r="G3" s="47" t="s">
        <v>2</v>
      </c>
      <c r="H3" s="47" t="s">
        <v>3</v>
      </c>
      <c r="I3" s="47" t="s">
        <v>4</v>
      </c>
      <c r="J3" s="47" t="s">
        <v>5</v>
      </c>
      <c r="K3" s="47" t="s">
        <v>9</v>
      </c>
      <c r="L3" s="47"/>
      <c r="M3" s="47"/>
      <c r="N3" s="47" t="s">
        <v>6</v>
      </c>
    </row>
    <row r="4" spans="1:14" ht="21.6">
      <c r="A4" s="46"/>
      <c r="B4" s="47"/>
      <c r="C4" s="47"/>
      <c r="D4" s="47"/>
      <c r="E4" s="47"/>
      <c r="F4" s="47"/>
      <c r="G4" s="47"/>
      <c r="H4" s="47"/>
      <c r="I4" s="47"/>
      <c r="J4" s="47"/>
      <c r="K4" s="21" t="s">
        <v>7</v>
      </c>
      <c r="L4" s="21" t="s">
        <v>17</v>
      </c>
      <c r="M4" s="21" t="s">
        <v>10</v>
      </c>
      <c r="N4" s="47"/>
    </row>
    <row r="5" spans="1:14" ht="87" customHeight="1">
      <c r="A5" s="11" t="s">
        <v>21</v>
      </c>
      <c r="B5" s="9" t="s">
        <v>22</v>
      </c>
      <c r="C5" s="32" t="s">
        <v>23</v>
      </c>
      <c r="D5" s="33">
        <v>44293</v>
      </c>
      <c r="E5" s="9" t="s">
        <v>24</v>
      </c>
      <c r="F5" s="34">
        <v>5290805003008</v>
      </c>
      <c r="G5" s="22" t="s">
        <v>25</v>
      </c>
      <c r="H5" s="23">
        <v>19206000</v>
      </c>
      <c r="I5" s="23">
        <v>18480000</v>
      </c>
      <c r="J5" s="24">
        <f>ROUNDDOWN(I5/H5,3)</f>
        <v>0.96199999999999997</v>
      </c>
      <c r="K5" s="10" t="s">
        <v>12</v>
      </c>
      <c r="L5" s="10" t="s">
        <v>16</v>
      </c>
      <c r="M5" s="10">
        <v>1</v>
      </c>
      <c r="N5" s="9" t="s">
        <v>26</v>
      </c>
    </row>
    <row r="6" spans="1:14" ht="105" customHeight="1">
      <c r="A6" s="10" t="s">
        <v>97</v>
      </c>
      <c r="B6" s="8" t="s">
        <v>27</v>
      </c>
      <c r="C6" s="35" t="s">
        <v>28</v>
      </c>
      <c r="D6" s="36">
        <v>44287</v>
      </c>
      <c r="E6" s="3" t="s">
        <v>29</v>
      </c>
      <c r="F6" s="38">
        <v>1020005009686</v>
      </c>
      <c r="G6" s="3" t="s">
        <v>30</v>
      </c>
      <c r="H6" s="6">
        <v>59567223</v>
      </c>
      <c r="I6" s="6">
        <v>59460500</v>
      </c>
      <c r="J6" s="7">
        <f t="shared" ref="J6:J29" si="0">I6/H6</f>
        <v>0.9982083603259464</v>
      </c>
      <c r="K6" s="4" t="s">
        <v>31</v>
      </c>
      <c r="L6" s="4" t="s">
        <v>32</v>
      </c>
      <c r="M6" s="5">
        <v>1</v>
      </c>
      <c r="N6" s="19"/>
    </row>
    <row r="7" spans="1:14" ht="87" customHeight="1">
      <c r="A7" s="10" t="s">
        <v>97</v>
      </c>
      <c r="B7" s="18" t="s">
        <v>101</v>
      </c>
      <c r="C7" s="37" t="s">
        <v>33</v>
      </c>
      <c r="D7" s="36">
        <v>44287</v>
      </c>
      <c r="E7" s="3" t="s">
        <v>34</v>
      </c>
      <c r="F7" s="38">
        <v>9140005020285</v>
      </c>
      <c r="G7" s="3" t="s">
        <v>35</v>
      </c>
      <c r="H7" s="6">
        <v>121646706</v>
      </c>
      <c r="I7" s="6">
        <v>120340000</v>
      </c>
      <c r="J7" s="7">
        <f t="shared" si="0"/>
        <v>0.98925818838037427</v>
      </c>
      <c r="K7" s="4" t="s">
        <v>31</v>
      </c>
      <c r="L7" s="4" t="s">
        <v>32</v>
      </c>
      <c r="M7" s="5">
        <v>1</v>
      </c>
      <c r="N7" s="19"/>
    </row>
    <row r="8" spans="1:14" ht="87" customHeight="1">
      <c r="A8" s="10" t="s">
        <v>97</v>
      </c>
      <c r="B8" s="18" t="s">
        <v>36</v>
      </c>
      <c r="C8" s="37" t="s">
        <v>37</v>
      </c>
      <c r="D8" s="36">
        <v>44287</v>
      </c>
      <c r="E8" s="3" t="s">
        <v>38</v>
      </c>
      <c r="F8" s="38">
        <v>5290805003008</v>
      </c>
      <c r="G8" s="3" t="s">
        <v>30</v>
      </c>
      <c r="H8" s="6">
        <v>42486003</v>
      </c>
      <c r="I8" s="6">
        <v>41800000</v>
      </c>
      <c r="J8" s="7">
        <f t="shared" si="0"/>
        <v>0.98385343521253343</v>
      </c>
      <c r="K8" s="4" t="s">
        <v>31</v>
      </c>
      <c r="L8" s="4" t="s">
        <v>32</v>
      </c>
      <c r="M8" s="5">
        <v>1</v>
      </c>
      <c r="N8" s="19"/>
    </row>
    <row r="9" spans="1:14" ht="87" customHeight="1">
      <c r="A9" s="10" t="s">
        <v>97</v>
      </c>
      <c r="B9" s="18" t="s">
        <v>39</v>
      </c>
      <c r="C9" s="37" t="s">
        <v>40</v>
      </c>
      <c r="D9" s="36">
        <v>44287</v>
      </c>
      <c r="E9" s="3" t="s">
        <v>41</v>
      </c>
      <c r="F9" s="38">
        <v>6013305001887</v>
      </c>
      <c r="G9" s="3" t="s">
        <v>42</v>
      </c>
      <c r="H9" s="6">
        <v>30558000</v>
      </c>
      <c r="I9" s="6">
        <v>30547000</v>
      </c>
      <c r="J9" s="7">
        <f t="shared" si="0"/>
        <v>0.9996400287976962</v>
      </c>
      <c r="K9" s="4" t="s">
        <v>43</v>
      </c>
      <c r="L9" s="4" t="s">
        <v>32</v>
      </c>
      <c r="M9" s="5">
        <v>1</v>
      </c>
      <c r="N9" s="19"/>
    </row>
    <row r="10" spans="1:14" ht="87" customHeight="1">
      <c r="A10" s="10" t="s">
        <v>97</v>
      </c>
      <c r="B10" s="18" t="s">
        <v>44</v>
      </c>
      <c r="C10" s="37" t="s">
        <v>45</v>
      </c>
      <c r="D10" s="36">
        <v>44293</v>
      </c>
      <c r="E10" s="3" t="s">
        <v>38</v>
      </c>
      <c r="F10" s="38">
        <v>5290805003008</v>
      </c>
      <c r="G10" s="3" t="s">
        <v>30</v>
      </c>
      <c r="H10" s="17">
        <v>23043366</v>
      </c>
      <c r="I10" s="17">
        <v>22440000</v>
      </c>
      <c r="J10" s="7">
        <f t="shared" si="0"/>
        <v>0.97381606489260297</v>
      </c>
      <c r="K10" s="4" t="s">
        <v>31</v>
      </c>
      <c r="L10" s="4" t="s">
        <v>32</v>
      </c>
      <c r="M10" s="5">
        <v>1</v>
      </c>
      <c r="N10" s="19"/>
    </row>
    <row r="11" spans="1:14" ht="87" customHeight="1">
      <c r="A11" s="10" t="s">
        <v>97</v>
      </c>
      <c r="B11" s="18" t="s">
        <v>46</v>
      </c>
      <c r="C11" s="37" t="s">
        <v>47</v>
      </c>
      <c r="D11" s="36">
        <v>44309</v>
      </c>
      <c r="E11" s="3" t="s">
        <v>48</v>
      </c>
      <c r="F11" s="38">
        <v>2240005012774</v>
      </c>
      <c r="G11" s="3" t="s">
        <v>30</v>
      </c>
      <c r="H11" s="16">
        <v>6988969</v>
      </c>
      <c r="I11" s="6">
        <v>6963000</v>
      </c>
      <c r="J11" s="7">
        <f t="shared" si="0"/>
        <v>0.99628428742494068</v>
      </c>
      <c r="K11" s="4" t="s">
        <v>31</v>
      </c>
      <c r="L11" s="4" t="s">
        <v>32</v>
      </c>
      <c r="M11" s="5">
        <v>1</v>
      </c>
      <c r="N11" s="19"/>
    </row>
    <row r="12" spans="1:14" ht="87" customHeight="1">
      <c r="A12" s="10" t="s">
        <v>97</v>
      </c>
      <c r="B12" s="18" t="s">
        <v>49</v>
      </c>
      <c r="C12" s="37" t="s">
        <v>50</v>
      </c>
      <c r="D12" s="36">
        <v>44329</v>
      </c>
      <c r="E12" s="3" t="s">
        <v>48</v>
      </c>
      <c r="F12" s="38">
        <v>2240005012774</v>
      </c>
      <c r="G12" s="3" t="s">
        <v>30</v>
      </c>
      <c r="H12" s="6">
        <v>6478612</v>
      </c>
      <c r="I12" s="6">
        <v>6457000</v>
      </c>
      <c r="J12" s="7">
        <f t="shared" si="0"/>
        <v>0.99666410027333019</v>
      </c>
      <c r="K12" s="4" t="s">
        <v>51</v>
      </c>
      <c r="L12" s="4" t="s">
        <v>52</v>
      </c>
      <c r="M12" s="5">
        <v>1</v>
      </c>
      <c r="N12" s="19"/>
    </row>
    <row r="13" spans="1:14" ht="87" customHeight="1">
      <c r="A13" s="10" t="s">
        <v>97</v>
      </c>
      <c r="B13" s="18" t="s">
        <v>53</v>
      </c>
      <c r="C13" s="37" t="s">
        <v>103</v>
      </c>
      <c r="D13" s="36">
        <v>44348</v>
      </c>
      <c r="E13" s="3" t="s">
        <v>48</v>
      </c>
      <c r="F13" s="38">
        <v>2240005012774</v>
      </c>
      <c r="G13" s="3" t="s">
        <v>30</v>
      </c>
      <c r="H13" s="6">
        <v>38415305</v>
      </c>
      <c r="I13" s="6">
        <v>37246000</v>
      </c>
      <c r="J13" s="7">
        <f t="shared" si="0"/>
        <v>0.96956148076918824</v>
      </c>
      <c r="K13" s="4" t="s">
        <v>51</v>
      </c>
      <c r="L13" s="4" t="s">
        <v>52</v>
      </c>
      <c r="M13" s="5">
        <v>1</v>
      </c>
      <c r="N13" s="19"/>
    </row>
    <row r="14" spans="1:14" ht="87" customHeight="1">
      <c r="A14" s="10" t="s">
        <v>97</v>
      </c>
      <c r="B14" s="18" t="s">
        <v>54</v>
      </c>
      <c r="C14" s="37" t="s">
        <v>103</v>
      </c>
      <c r="D14" s="36">
        <v>44348</v>
      </c>
      <c r="E14" s="3" t="s">
        <v>38</v>
      </c>
      <c r="F14" s="38">
        <v>5290805003008</v>
      </c>
      <c r="G14" s="3" t="s">
        <v>30</v>
      </c>
      <c r="H14" s="6">
        <v>18080288</v>
      </c>
      <c r="I14" s="6">
        <v>17490000</v>
      </c>
      <c r="J14" s="7">
        <f t="shared" si="0"/>
        <v>0.96735184749269476</v>
      </c>
      <c r="K14" s="4" t="s">
        <v>51</v>
      </c>
      <c r="L14" s="4" t="s">
        <v>52</v>
      </c>
      <c r="M14" s="5">
        <v>1</v>
      </c>
      <c r="N14" s="19"/>
    </row>
    <row r="15" spans="1:14" ht="87" customHeight="1">
      <c r="A15" s="10" t="s">
        <v>97</v>
      </c>
      <c r="B15" s="18" t="s">
        <v>55</v>
      </c>
      <c r="C15" s="37" t="s">
        <v>50</v>
      </c>
      <c r="D15" s="36">
        <v>44355</v>
      </c>
      <c r="E15" s="3" t="s">
        <v>48</v>
      </c>
      <c r="F15" s="38">
        <v>2240005012774</v>
      </c>
      <c r="G15" s="3" t="s">
        <v>30</v>
      </c>
      <c r="H15" s="6">
        <v>13792986</v>
      </c>
      <c r="I15" s="6">
        <v>13695000</v>
      </c>
      <c r="J15" s="7">
        <f t="shared" si="0"/>
        <v>0.99289595450905266</v>
      </c>
      <c r="K15" s="4" t="s">
        <v>51</v>
      </c>
      <c r="L15" s="4" t="s">
        <v>52</v>
      </c>
      <c r="M15" s="5">
        <v>1</v>
      </c>
      <c r="N15" s="19"/>
    </row>
    <row r="16" spans="1:14" ht="87" customHeight="1">
      <c r="A16" s="10" t="s">
        <v>97</v>
      </c>
      <c r="B16" s="18" t="s">
        <v>56</v>
      </c>
      <c r="C16" s="37" t="s">
        <v>57</v>
      </c>
      <c r="D16" s="36">
        <v>44414</v>
      </c>
      <c r="E16" s="3" t="s">
        <v>58</v>
      </c>
      <c r="F16" s="38">
        <v>2290005005245</v>
      </c>
      <c r="G16" s="3" t="s">
        <v>35</v>
      </c>
      <c r="H16" s="6">
        <v>8580000</v>
      </c>
      <c r="I16" s="6">
        <v>7810000</v>
      </c>
      <c r="J16" s="7">
        <f t="shared" si="0"/>
        <v>0.91025641025641024</v>
      </c>
      <c r="K16" s="4" t="s">
        <v>43</v>
      </c>
      <c r="L16" s="4" t="s">
        <v>32</v>
      </c>
      <c r="M16" s="5">
        <v>2</v>
      </c>
      <c r="N16" s="19"/>
    </row>
    <row r="17" spans="1:14" ht="87" customHeight="1">
      <c r="A17" s="10" t="s">
        <v>97</v>
      </c>
      <c r="B17" s="18" t="s">
        <v>59</v>
      </c>
      <c r="C17" s="37" t="s">
        <v>60</v>
      </c>
      <c r="D17" s="36">
        <v>44414</v>
      </c>
      <c r="E17" s="3" t="s">
        <v>38</v>
      </c>
      <c r="F17" s="38">
        <v>5290805003008</v>
      </c>
      <c r="G17" s="3" t="s">
        <v>30</v>
      </c>
      <c r="H17" s="6">
        <v>33507616</v>
      </c>
      <c r="I17" s="6">
        <v>32670000</v>
      </c>
      <c r="J17" s="7">
        <f t="shared" si="0"/>
        <v>0.97500222039073148</v>
      </c>
      <c r="K17" s="4" t="s">
        <v>31</v>
      </c>
      <c r="L17" s="4" t="s">
        <v>32</v>
      </c>
      <c r="M17" s="5">
        <v>1</v>
      </c>
      <c r="N17" s="20"/>
    </row>
    <row r="18" spans="1:14" ht="87" customHeight="1">
      <c r="A18" s="10" t="s">
        <v>97</v>
      </c>
      <c r="B18" s="18" t="s">
        <v>61</v>
      </c>
      <c r="C18" s="37" t="s">
        <v>62</v>
      </c>
      <c r="D18" s="36">
        <v>44427</v>
      </c>
      <c r="E18" s="3" t="s">
        <v>63</v>
      </c>
      <c r="F18" s="38">
        <v>4011105003503</v>
      </c>
      <c r="G18" s="3" t="s">
        <v>30</v>
      </c>
      <c r="H18" s="6">
        <v>28237000</v>
      </c>
      <c r="I18" s="6">
        <v>26499000</v>
      </c>
      <c r="J18" s="7">
        <f t="shared" si="0"/>
        <v>0.93844955200623292</v>
      </c>
      <c r="K18" s="4" t="s">
        <v>43</v>
      </c>
      <c r="L18" s="4" t="s">
        <v>32</v>
      </c>
      <c r="M18" s="5">
        <v>1</v>
      </c>
      <c r="N18" s="19"/>
    </row>
    <row r="19" spans="1:14" ht="87" customHeight="1">
      <c r="A19" s="10" t="s">
        <v>97</v>
      </c>
      <c r="B19" s="18" t="s">
        <v>64</v>
      </c>
      <c r="C19" s="37" t="s">
        <v>62</v>
      </c>
      <c r="D19" s="36">
        <v>44442</v>
      </c>
      <c r="E19" s="3" t="s">
        <v>63</v>
      </c>
      <c r="F19" s="38">
        <v>4011105003503</v>
      </c>
      <c r="G19" s="3" t="s">
        <v>30</v>
      </c>
      <c r="H19" s="6">
        <v>9108000</v>
      </c>
      <c r="I19" s="6">
        <v>8800000</v>
      </c>
      <c r="J19" s="7">
        <f t="shared" si="0"/>
        <v>0.96618357487922701</v>
      </c>
      <c r="K19" s="4" t="s">
        <v>43</v>
      </c>
      <c r="L19" s="4" t="s">
        <v>32</v>
      </c>
      <c r="M19" s="5">
        <v>1</v>
      </c>
      <c r="N19" s="19"/>
    </row>
    <row r="20" spans="1:14" ht="87" customHeight="1">
      <c r="A20" s="10" t="s">
        <v>97</v>
      </c>
      <c r="B20" s="18" t="s">
        <v>65</v>
      </c>
      <c r="C20" s="37" t="s">
        <v>62</v>
      </c>
      <c r="D20" s="36">
        <v>44445</v>
      </c>
      <c r="E20" s="3" t="s">
        <v>63</v>
      </c>
      <c r="F20" s="38">
        <v>4011105003503</v>
      </c>
      <c r="G20" s="3" t="s">
        <v>30</v>
      </c>
      <c r="H20" s="6">
        <v>9548000</v>
      </c>
      <c r="I20" s="6">
        <v>8470000</v>
      </c>
      <c r="J20" s="7">
        <f t="shared" si="0"/>
        <v>0.88709677419354838</v>
      </c>
      <c r="K20" s="4" t="s">
        <v>43</v>
      </c>
      <c r="L20" s="4" t="s">
        <v>32</v>
      </c>
      <c r="M20" s="5">
        <v>1</v>
      </c>
      <c r="N20" s="19"/>
    </row>
    <row r="21" spans="1:14" ht="87" customHeight="1">
      <c r="A21" s="10" t="s">
        <v>97</v>
      </c>
      <c r="B21" s="18" t="s">
        <v>66</v>
      </c>
      <c r="C21" s="37" t="s">
        <v>67</v>
      </c>
      <c r="D21" s="36">
        <v>44454</v>
      </c>
      <c r="E21" s="3" t="s">
        <v>68</v>
      </c>
      <c r="F21" s="38">
        <v>1010405000254</v>
      </c>
      <c r="G21" s="3" t="s">
        <v>69</v>
      </c>
      <c r="H21" s="6">
        <v>6149000</v>
      </c>
      <c r="I21" s="6">
        <v>6050000</v>
      </c>
      <c r="J21" s="7">
        <f t="shared" si="0"/>
        <v>0.98389982110912344</v>
      </c>
      <c r="K21" s="4" t="s">
        <v>43</v>
      </c>
      <c r="L21" s="4" t="s">
        <v>32</v>
      </c>
      <c r="M21" s="5">
        <v>1</v>
      </c>
      <c r="N21" s="20"/>
    </row>
    <row r="22" spans="1:14" ht="87" customHeight="1">
      <c r="A22" s="10" t="s">
        <v>97</v>
      </c>
      <c r="B22" s="18" t="s">
        <v>70</v>
      </c>
      <c r="C22" s="37" t="s">
        <v>67</v>
      </c>
      <c r="D22" s="36">
        <v>44455</v>
      </c>
      <c r="E22" s="3" t="s">
        <v>68</v>
      </c>
      <c r="F22" s="38">
        <v>1010405000254</v>
      </c>
      <c r="G22" s="3" t="s">
        <v>69</v>
      </c>
      <c r="H22" s="6">
        <v>2462161</v>
      </c>
      <c r="I22" s="6">
        <v>2310000</v>
      </c>
      <c r="J22" s="7">
        <f t="shared" si="0"/>
        <v>0.93820022329977604</v>
      </c>
      <c r="K22" s="4" t="s">
        <v>43</v>
      </c>
      <c r="L22" s="4" t="s">
        <v>32</v>
      </c>
      <c r="M22" s="5">
        <v>1</v>
      </c>
      <c r="N22" s="20"/>
    </row>
    <row r="23" spans="1:14" ht="87" customHeight="1">
      <c r="A23" s="10" t="s">
        <v>97</v>
      </c>
      <c r="B23" s="18" t="s">
        <v>71</v>
      </c>
      <c r="C23" s="37" t="s">
        <v>67</v>
      </c>
      <c r="D23" s="36">
        <v>44475</v>
      </c>
      <c r="E23" s="3" t="s">
        <v>68</v>
      </c>
      <c r="F23" s="38">
        <v>1010405000254</v>
      </c>
      <c r="G23" s="3" t="s">
        <v>69</v>
      </c>
      <c r="H23" s="6">
        <v>16902673</v>
      </c>
      <c r="I23" s="6">
        <v>12100000</v>
      </c>
      <c r="J23" s="7">
        <f t="shared" si="0"/>
        <v>0.71586310638559947</v>
      </c>
      <c r="K23" s="4" t="s">
        <v>43</v>
      </c>
      <c r="L23" s="4" t="s">
        <v>32</v>
      </c>
      <c r="M23" s="5">
        <v>2</v>
      </c>
      <c r="N23" s="1"/>
    </row>
    <row r="24" spans="1:14" ht="87" customHeight="1">
      <c r="A24" s="10" t="s">
        <v>97</v>
      </c>
      <c r="B24" s="8" t="s">
        <v>102</v>
      </c>
      <c r="C24" s="37" t="s">
        <v>72</v>
      </c>
      <c r="D24" s="36">
        <v>44487</v>
      </c>
      <c r="E24" s="3" t="s">
        <v>73</v>
      </c>
      <c r="F24" s="38">
        <v>3180005014553</v>
      </c>
      <c r="G24" s="3" t="s">
        <v>30</v>
      </c>
      <c r="H24" s="6">
        <v>54867744</v>
      </c>
      <c r="I24" s="6">
        <v>54450000</v>
      </c>
      <c r="J24" s="7">
        <f t="shared" si="0"/>
        <v>0.99238634633857004</v>
      </c>
      <c r="K24" s="4" t="s">
        <v>31</v>
      </c>
      <c r="L24" s="4" t="s">
        <v>32</v>
      </c>
      <c r="M24" s="5">
        <v>1</v>
      </c>
      <c r="N24" s="1"/>
    </row>
    <row r="25" spans="1:14" ht="87" customHeight="1">
      <c r="A25" s="10" t="s">
        <v>97</v>
      </c>
      <c r="B25" s="18" t="s">
        <v>74</v>
      </c>
      <c r="C25" s="37" t="s">
        <v>60</v>
      </c>
      <c r="D25" s="36">
        <v>44525</v>
      </c>
      <c r="E25" s="3" t="s">
        <v>38</v>
      </c>
      <c r="F25" s="38">
        <v>5290805003008</v>
      </c>
      <c r="G25" s="3" t="s">
        <v>30</v>
      </c>
      <c r="H25" s="6">
        <v>20730372</v>
      </c>
      <c r="I25" s="6">
        <v>20350000</v>
      </c>
      <c r="J25" s="7">
        <f t="shared" si="0"/>
        <v>0.98165146288740024</v>
      </c>
      <c r="K25" s="4" t="s">
        <v>31</v>
      </c>
      <c r="L25" s="4" t="s">
        <v>32</v>
      </c>
      <c r="M25" s="5">
        <v>1</v>
      </c>
      <c r="N25" s="20"/>
    </row>
    <row r="26" spans="1:14" ht="87" customHeight="1">
      <c r="A26" s="10" t="s">
        <v>97</v>
      </c>
      <c r="B26" s="18" t="s">
        <v>75</v>
      </c>
      <c r="C26" s="37" t="s">
        <v>76</v>
      </c>
      <c r="D26" s="36">
        <v>44547</v>
      </c>
      <c r="E26" s="3" t="s">
        <v>77</v>
      </c>
      <c r="F26" s="38">
        <v>4011105005417</v>
      </c>
      <c r="G26" s="3" t="s">
        <v>42</v>
      </c>
      <c r="H26" s="6">
        <v>4994000</v>
      </c>
      <c r="I26" s="6">
        <v>4818000</v>
      </c>
      <c r="J26" s="7">
        <f t="shared" si="0"/>
        <v>0.96475770925110127</v>
      </c>
      <c r="K26" s="4" t="s">
        <v>43</v>
      </c>
      <c r="L26" s="4" t="s">
        <v>32</v>
      </c>
      <c r="M26" s="5">
        <v>1</v>
      </c>
      <c r="N26" s="1"/>
    </row>
    <row r="27" spans="1:14" ht="87" customHeight="1">
      <c r="A27" s="10" t="s">
        <v>97</v>
      </c>
      <c r="B27" s="18" t="s">
        <v>78</v>
      </c>
      <c r="C27" s="37" t="s">
        <v>104</v>
      </c>
      <c r="D27" s="36">
        <v>44580</v>
      </c>
      <c r="E27" s="3" t="s">
        <v>48</v>
      </c>
      <c r="F27" s="38">
        <v>2240005012774</v>
      </c>
      <c r="G27" s="3" t="s">
        <v>30</v>
      </c>
      <c r="H27" s="6">
        <v>7856334</v>
      </c>
      <c r="I27" s="6">
        <v>7810000</v>
      </c>
      <c r="J27" s="7">
        <f t="shared" si="0"/>
        <v>0.99410233831708272</v>
      </c>
      <c r="K27" s="4" t="s">
        <v>31</v>
      </c>
      <c r="L27" s="4" t="s">
        <v>32</v>
      </c>
      <c r="M27" s="5">
        <v>1</v>
      </c>
      <c r="N27" s="19"/>
    </row>
    <row r="28" spans="1:14" ht="87" customHeight="1">
      <c r="A28" s="10" t="s">
        <v>97</v>
      </c>
      <c r="B28" s="18" t="s">
        <v>79</v>
      </c>
      <c r="C28" s="37" t="s">
        <v>67</v>
      </c>
      <c r="D28" s="36">
        <v>44594</v>
      </c>
      <c r="E28" s="3" t="s">
        <v>80</v>
      </c>
      <c r="F28" s="38">
        <v>1010405000254</v>
      </c>
      <c r="G28" s="3" t="s">
        <v>69</v>
      </c>
      <c r="H28" s="6">
        <v>4864051</v>
      </c>
      <c r="I28" s="6">
        <v>4620000</v>
      </c>
      <c r="J28" s="7">
        <f t="shared" si="0"/>
        <v>0.94982556720725175</v>
      </c>
      <c r="K28" s="4" t="s">
        <v>43</v>
      </c>
      <c r="L28" s="4" t="s">
        <v>32</v>
      </c>
      <c r="M28" s="5">
        <v>1</v>
      </c>
      <c r="N28" s="19"/>
    </row>
    <row r="29" spans="1:14" ht="87" customHeight="1">
      <c r="A29" s="10" t="s">
        <v>97</v>
      </c>
      <c r="B29" s="18" t="s">
        <v>81</v>
      </c>
      <c r="C29" s="37" t="s">
        <v>105</v>
      </c>
      <c r="D29" s="36">
        <v>44610</v>
      </c>
      <c r="E29" s="3" t="s">
        <v>48</v>
      </c>
      <c r="F29" s="38">
        <v>2240005012774</v>
      </c>
      <c r="G29" s="3" t="s">
        <v>30</v>
      </c>
      <c r="H29" s="6">
        <v>28226000</v>
      </c>
      <c r="I29" s="6">
        <v>27357000</v>
      </c>
      <c r="J29" s="7">
        <f t="shared" si="0"/>
        <v>0.96921278254091969</v>
      </c>
      <c r="K29" s="4" t="s">
        <v>31</v>
      </c>
      <c r="L29" s="4" t="s">
        <v>32</v>
      </c>
      <c r="M29" s="5">
        <v>1</v>
      </c>
      <c r="N29" s="19"/>
    </row>
    <row r="30" spans="1:14" ht="87" customHeight="1">
      <c r="A30" s="10" t="s">
        <v>82</v>
      </c>
      <c r="B30" s="27" t="s">
        <v>83</v>
      </c>
      <c r="C30" s="39" t="s">
        <v>98</v>
      </c>
      <c r="D30" s="40">
        <v>44386</v>
      </c>
      <c r="E30" s="27" t="s">
        <v>84</v>
      </c>
      <c r="F30" s="41">
        <v>2011105005402</v>
      </c>
      <c r="G30" s="28" t="s">
        <v>85</v>
      </c>
      <c r="H30" s="13">
        <v>33331068</v>
      </c>
      <c r="I30" s="13">
        <v>32450000</v>
      </c>
      <c r="J30" s="25">
        <f>ROUND(I30/H30,3)</f>
        <v>0.97399999999999998</v>
      </c>
      <c r="K30" s="29" t="s">
        <v>86</v>
      </c>
      <c r="L30" s="11" t="s">
        <v>16</v>
      </c>
      <c r="M30" s="11">
        <v>1</v>
      </c>
      <c r="N30" s="9"/>
    </row>
    <row r="31" spans="1:14" ht="87" customHeight="1">
      <c r="A31" s="10" t="s">
        <v>82</v>
      </c>
      <c r="B31" s="9" t="s">
        <v>87</v>
      </c>
      <c r="C31" s="32" t="s">
        <v>99</v>
      </c>
      <c r="D31" s="33">
        <v>44393</v>
      </c>
      <c r="E31" s="27" t="s">
        <v>84</v>
      </c>
      <c r="F31" s="42" t="s">
        <v>88</v>
      </c>
      <c r="G31" s="12" t="s">
        <v>89</v>
      </c>
      <c r="H31" s="14">
        <v>7183273</v>
      </c>
      <c r="I31" s="14">
        <v>6820000</v>
      </c>
      <c r="J31" s="25">
        <f>ROUND(I31/H31,3)</f>
        <v>0.94899999999999995</v>
      </c>
      <c r="K31" s="10" t="s">
        <v>11</v>
      </c>
      <c r="L31" s="10" t="s">
        <v>16</v>
      </c>
      <c r="M31" s="10">
        <v>1</v>
      </c>
      <c r="N31" s="1"/>
    </row>
    <row r="32" spans="1:14" ht="87" customHeight="1">
      <c r="A32" s="10" t="s">
        <v>82</v>
      </c>
      <c r="B32" s="9" t="s">
        <v>90</v>
      </c>
      <c r="C32" s="32" t="s">
        <v>91</v>
      </c>
      <c r="D32" s="33">
        <v>44411</v>
      </c>
      <c r="E32" s="27" t="s">
        <v>84</v>
      </c>
      <c r="F32" s="34">
        <v>2011105005402</v>
      </c>
      <c r="G32" s="12" t="s">
        <v>89</v>
      </c>
      <c r="H32" s="14">
        <v>22559769</v>
      </c>
      <c r="I32" s="14">
        <v>22000000</v>
      </c>
      <c r="J32" s="25">
        <f>ROUND(I32/H32,3)</f>
        <v>0.97499999999999998</v>
      </c>
      <c r="K32" s="10" t="s">
        <v>11</v>
      </c>
      <c r="L32" s="10" t="s">
        <v>16</v>
      </c>
      <c r="M32" s="10">
        <v>1</v>
      </c>
      <c r="N32" s="1"/>
    </row>
    <row r="33" spans="1:14" ht="87" customHeight="1">
      <c r="A33" s="10" t="s">
        <v>82</v>
      </c>
      <c r="B33" s="9" t="s">
        <v>92</v>
      </c>
      <c r="C33" s="32" t="s">
        <v>93</v>
      </c>
      <c r="D33" s="43">
        <v>44411</v>
      </c>
      <c r="E33" s="27" t="s">
        <v>84</v>
      </c>
      <c r="F33" s="44">
        <v>2011105005402</v>
      </c>
      <c r="G33" s="12" t="s">
        <v>69</v>
      </c>
      <c r="H33" s="15">
        <v>6033765</v>
      </c>
      <c r="I33" s="15">
        <v>5720000</v>
      </c>
      <c r="J33" s="25">
        <f>ROUND(I33/H33,3)</f>
        <v>0.94799999999999995</v>
      </c>
      <c r="K33" s="11" t="s">
        <v>11</v>
      </c>
      <c r="L33" s="11" t="s">
        <v>16</v>
      </c>
      <c r="M33" s="11">
        <v>1</v>
      </c>
      <c r="N33" s="9"/>
    </row>
    <row r="34" spans="1:14" ht="87" customHeight="1">
      <c r="A34" s="10" t="s">
        <v>82</v>
      </c>
      <c r="B34" s="26" t="s">
        <v>94</v>
      </c>
      <c r="C34" s="32" t="s">
        <v>100</v>
      </c>
      <c r="D34" s="33" t="s">
        <v>95</v>
      </c>
      <c r="E34" s="27" t="s">
        <v>84</v>
      </c>
      <c r="F34" s="34">
        <v>2011105005402</v>
      </c>
      <c r="G34" s="12" t="s">
        <v>96</v>
      </c>
      <c r="H34" s="14">
        <v>21281494</v>
      </c>
      <c r="I34" s="14">
        <v>19800000</v>
      </c>
      <c r="J34" s="25">
        <f>ROUND(I34/H34,3)</f>
        <v>0.93</v>
      </c>
      <c r="K34" s="10" t="s">
        <v>11</v>
      </c>
      <c r="L34" s="10" t="s">
        <v>16</v>
      </c>
      <c r="M34" s="10">
        <v>1</v>
      </c>
      <c r="N34" s="1"/>
    </row>
    <row r="35" spans="1:14">
      <c r="A35" s="30" t="s">
        <v>19</v>
      </c>
      <c r="B35" s="30"/>
      <c r="C35" s="31"/>
      <c r="D35" s="31"/>
      <c r="E35" s="31"/>
      <c r="F35" s="31"/>
      <c r="G35" s="31"/>
      <c r="H35" s="31"/>
      <c r="I35" s="31"/>
      <c r="J35" s="31"/>
      <c r="K35" s="31"/>
      <c r="L35" s="31"/>
      <c r="M35" s="31"/>
      <c r="N35" s="31"/>
    </row>
    <row r="36" spans="1:14">
      <c r="A36" s="30" t="s">
        <v>20</v>
      </c>
      <c r="B36" s="30"/>
      <c r="C36" s="31"/>
      <c r="D36" s="31"/>
      <c r="E36" s="31"/>
      <c r="F36" s="31"/>
      <c r="G36" s="31"/>
      <c r="H36" s="31"/>
      <c r="I36" s="31"/>
      <c r="J36" s="31"/>
      <c r="K36" s="31"/>
      <c r="L36" s="31"/>
      <c r="M36" s="31"/>
      <c r="N36" s="31"/>
    </row>
    <row r="37" spans="1:14">
      <c r="B37" s="31"/>
      <c r="C37" s="31"/>
      <c r="D37" s="31"/>
      <c r="E37" s="31"/>
      <c r="F37" s="31"/>
      <c r="G37" s="31"/>
      <c r="H37" s="31"/>
      <c r="I37" s="31"/>
      <c r="J37" s="31"/>
      <c r="K37" s="31"/>
      <c r="L37" s="31"/>
      <c r="M37" s="31"/>
      <c r="N37" s="31"/>
    </row>
    <row r="38" spans="1:14">
      <c r="B38" s="31"/>
      <c r="C38" s="31"/>
      <c r="D38" s="31"/>
      <c r="E38" s="31"/>
      <c r="F38" s="31"/>
      <c r="G38" s="31"/>
      <c r="H38" s="31"/>
      <c r="I38" s="31"/>
      <c r="J38" s="31"/>
      <c r="K38" s="31"/>
      <c r="L38" s="31"/>
      <c r="M38" s="31"/>
      <c r="N38" s="31"/>
    </row>
    <row r="39" spans="1:14">
      <c r="B39" s="31"/>
      <c r="C39" s="31"/>
      <c r="D39" s="31"/>
      <c r="E39" s="31"/>
      <c r="F39" s="31"/>
      <c r="G39" s="31"/>
      <c r="H39" s="31"/>
      <c r="I39" s="31"/>
      <c r="J39" s="31"/>
      <c r="K39" s="31"/>
      <c r="L39" s="31"/>
      <c r="M39" s="31"/>
      <c r="N39" s="31"/>
    </row>
    <row r="40" spans="1:14">
      <c r="B40" s="31"/>
      <c r="C40" s="31"/>
      <c r="D40" s="31"/>
      <c r="E40" s="31"/>
      <c r="F40" s="31"/>
      <c r="G40" s="31"/>
      <c r="H40" s="31"/>
      <c r="I40" s="31"/>
      <c r="J40" s="31"/>
      <c r="K40" s="31"/>
      <c r="L40" s="31"/>
      <c r="M40" s="31"/>
      <c r="N40" s="31"/>
    </row>
  </sheetData>
  <autoFilter ref="A4:N36" xr:uid="{00000000-0009-0000-0000-000000000000}"/>
  <mergeCells count="13">
    <mergeCell ref="A1:N1"/>
    <mergeCell ref="A3:A4"/>
    <mergeCell ref="B3:B4"/>
    <mergeCell ref="C3:C4"/>
    <mergeCell ref="D3:D4"/>
    <mergeCell ref="G3:G4"/>
    <mergeCell ref="H3:H4"/>
    <mergeCell ref="I3:I4"/>
    <mergeCell ref="J3:J4"/>
    <mergeCell ref="N3:N4"/>
    <mergeCell ref="E3:E4"/>
    <mergeCell ref="K3:M3"/>
    <mergeCell ref="F3:F4"/>
  </mergeCells>
  <phoneticPr fontId="1"/>
  <dataValidations count="30">
    <dataValidation type="list" allowBlank="1" showInputMessage="1" showErrorMessage="1" sqref="K30:K33" xr:uid="{00000000-0002-0000-0000-000000000000}">
      <formula1>$K$15:$K$19</formula1>
    </dataValidation>
    <dataValidation type="list" allowBlank="1" showInputMessage="1" showErrorMessage="1" sqref="L30:L33" xr:uid="{00000000-0002-0000-0000-000001000000}">
      <formula1>$L$15:$L$17</formula1>
    </dataValidation>
    <dataValidation type="list" allowBlank="1" showInputMessage="1" showErrorMessage="1" sqref="L34" xr:uid="{00000000-0002-0000-0000-000002000000}">
      <formula1>$L$14:$L$16</formula1>
    </dataValidation>
    <dataValidation type="list" allowBlank="1" showInputMessage="1" showErrorMessage="1" sqref="K34" xr:uid="{00000000-0002-0000-0000-000003000000}">
      <formula1>$K$14:$K$18</formula1>
    </dataValidation>
    <dataValidation type="list" allowBlank="1" showInputMessage="1" showErrorMessage="1" sqref="G6:G29" xr:uid="{00000000-0002-0000-0000-000004000000}">
      <formula1>"一般競争入札,一般競争入札（総合評価）,指名競争入札,指名競争入札（総合評価）"</formula1>
    </dataValidation>
    <dataValidation type="list" allowBlank="1" showInputMessage="1" showErrorMessage="1" sqref="L17:L19 L26" xr:uid="{00000000-0002-0000-0000-000005000000}">
      <formula1>$L$30:$L$31</formula1>
    </dataValidation>
    <dataValidation type="list" allowBlank="1" showInputMessage="1" showErrorMessage="1" sqref="K17:K19 K26" xr:uid="{00000000-0002-0000-0000-000006000000}">
      <formula1>$K$30:$K$33</formula1>
    </dataValidation>
    <dataValidation type="list" allowBlank="1" showInputMessage="1" showErrorMessage="1" sqref="L8:L9" xr:uid="{00000000-0002-0000-0000-000007000000}">
      <formula1>$L$16:$L$16</formula1>
    </dataValidation>
    <dataValidation type="list" allowBlank="1" showInputMessage="1" showErrorMessage="1" sqref="K8:K9" xr:uid="{00000000-0002-0000-0000-000008000000}">
      <formula1>$K$16:$K$18</formula1>
    </dataValidation>
    <dataValidation type="list" allowBlank="1" showInputMessage="1" showErrorMessage="1" sqref="L12:L16" xr:uid="{00000000-0002-0000-0000-000009000000}">
      <formula1>#REF!</formula1>
    </dataValidation>
    <dataValidation type="list" allowBlank="1" showInputMessage="1" showErrorMessage="1" sqref="K13:K16" xr:uid="{00000000-0002-0000-0000-00000A000000}">
      <formula1>$K$16:$K$16</formula1>
    </dataValidation>
    <dataValidation type="list" allowBlank="1" showInputMessage="1" showErrorMessage="1" sqref="L6" xr:uid="{00000000-0002-0000-0000-00000B000000}">
      <formula1>$L$17:$L$18</formula1>
    </dataValidation>
    <dataValidation type="list" allowBlank="1" showInputMessage="1" showErrorMessage="1" sqref="K21 K27:K29" xr:uid="{00000000-0002-0000-0000-00000C000000}">
      <formula1>$L$12:$L$15</formula1>
    </dataValidation>
    <dataValidation type="list" allowBlank="1" showInputMessage="1" showErrorMessage="1" sqref="L21" xr:uid="{00000000-0002-0000-0000-00000D000000}">
      <formula1>$M$12:$M$13</formula1>
    </dataValidation>
    <dataValidation type="list" allowBlank="1" showInputMessage="1" showErrorMessage="1" sqref="L22" xr:uid="{00000000-0002-0000-0000-00000E000000}">
      <formula1>$L$12:$L$13</formula1>
    </dataValidation>
    <dataValidation type="list" allowBlank="1" showInputMessage="1" showErrorMessage="1" sqref="K22" xr:uid="{00000000-0002-0000-0000-00000F000000}">
      <formula1>$K$12:$K$15</formula1>
    </dataValidation>
    <dataValidation type="list" allowBlank="1" showInputMessage="1" showErrorMessage="1" sqref="K20" xr:uid="{00000000-0002-0000-0000-000010000000}">
      <formula1>$K$14:$K$17</formula1>
    </dataValidation>
    <dataValidation type="list" allowBlank="1" showInputMessage="1" showErrorMessage="1" sqref="L20" xr:uid="{00000000-0002-0000-0000-000011000000}">
      <formula1>$L$14:$L$15</formula1>
    </dataValidation>
    <dataValidation type="list" allowBlank="1" showInputMessage="1" showErrorMessage="1" sqref="L25" xr:uid="{00000000-0002-0000-0000-000012000000}">
      <formula1>$L$22:$L$25</formula1>
    </dataValidation>
    <dataValidation type="list" allowBlank="1" showInputMessage="1" showErrorMessage="1" sqref="L10:L11 L7" xr:uid="{00000000-0002-0000-0000-000013000000}">
      <formula1>$L$18:$L$29</formula1>
    </dataValidation>
    <dataValidation type="list" allowBlank="1" showInputMessage="1" showErrorMessage="1" sqref="L23:L24" xr:uid="{00000000-0002-0000-0000-000014000000}">
      <formula1>$L$22:$L$29</formula1>
    </dataValidation>
    <dataValidation type="list" allowBlank="1" showInputMessage="1" showErrorMessage="1" sqref="L27:L29" xr:uid="{00000000-0002-0000-0000-000015000000}">
      <formula1>$L$22:$L$26</formula1>
    </dataValidation>
    <dataValidation type="list" allowBlank="1" showInputMessage="1" showErrorMessage="1" sqref="K5" xr:uid="{00000000-0002-0000-0000-000016000000}">
      <formula1>$K$11:$K$12</formula1>
    </dataValidation>
    <dataValidation type="list" allowBlank="1" showInputMessage="1" showErrorMessage="1" sqref="L5" xr:uid="{00000000-0002-0000-0000-000017000000}">
      <formula1>$L$10:$L$12</formula1>
    </dataValidation>
    <dataValidation type="list" allowBlank="1" showInputMessage="1" showErrorMessage="1" sqref="K12" xr:uid="{00000000-0002-0000-0000-000018000000}">
      <formula1>$K$35:$K$36</formula1>
    </dataValidation>
    <dataValidation type="list" allowBlank="1" showInputMessage="1" showErrorMessage="1" sqref="K10:K11" xr:uid="{00000000-0002-0000-0000-000019000000}">
      <formula1>$K$18:$K$29</formula1>
    </dataValidation>
    <dataValidation type="list" allowBlank="1" showInputMessage="1" showErrorMessage="1" sqref="K6" xr:uid="{00000000-0002-0000-0000-00001A000000}">
      <formula1>$K$17:$K$29</formula1>
    </dataValidation>
    <dataValidation type="list" allowBlank="1" showInputMessage="1" showErrorMessage="1" sqref="K23 K25" xr:uid="{00000000-0002-0000-0000-00001B000000}">
      <formula1>$K$22:$K$29</formula1>
    </dataValidation>
    <dataValidation type="list" allowBlank="1" showInputMessage="1" showErrorMessage="1" sqref="K7" xr:uid="{00000000-0002-0000-0000-00001C000000}">
      <formula1>$K$18:$K$31</formula1>
    </dataValidation>
    <dataValidation type="list" allowBlank="1" showInputMessage="1" showErrorMessage="1" sqref="K24" xr:uid="{00000000-0002-0000-0000-00001D000000}">
      <formula1>$K$22:$K$31</formula1>
    </dataValidation>
  </dataValidations>
  <pageMargins left="0.70866141732283472" right="0.70866141732283472" top="0.74803149606299213" bottom="0.74803149606299213" header="0.31496062992125984" footer="0.31496062992125984"/>
  <pageSetup paperSize="9" scale="65"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様式2-1</vt:lpstr>
      <vt:lpstr>'様式2-1'!Print_Area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picadmin</cp:lastModifiedBy>
  <cp:lastPrinted>2023-01-18T04:22:24Z</cp:lastPrinted>
  <dcterms:created xsi:type="dcterms:W3CDTF">2010-08-24T08:00:05Z</dcterms:created>
  <dcterms:modified xsi:type="dcterms:W3CDTF">2023-01-31T09:06:24Z</dcterms:modified>
</cp:coreProperties>
</file>