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88CCDFB3-BF6D-4117-8889-E304BAFF4680}" xr6:coauthVersionLast="36" xr6:coauthVersionMax="36" xr10:uidLastSave="{00000000-0000-0000-0000-000000000000}"/>
  <bookViews>
    <workbookView xWindow="2400" yWindow="120" windowWidth="18312" windowHeight="11652" xr2:uid="{00000000-000D-0000-FFFF-FFFF00000000}"/>
  </bookViews>
  <sheets>
    <sheet name="様式2-1" sheetId="1" r:id="rId1"/>
  </sheets>
  <definedNames>
    <definedName name="_xlnm._FilterDatabase" localSheetId="0" hidden="1">'様式2-1'!$A$4:$N$36</definedName>
    <definedName name="_xlnm.Print_Area" localSheetId="0">'様式2-1'!$A$1:$N$36</definedName>
  </definedNames>
  <calcPr calcId="191029"/>
</workbook>
</file>

<file path=xl/calcChain.xml><?xml version="1.0" encoding="utf-8"?>
<calcChain xmlns="http://schemas.openxmlformats.org/spreadsheetml/2006/main">
  <c r="J24" i="1" l="1"/>
  <c r="J7" i="1"/>
  <c r="J6" i="1"/>
  <c r="J34" i="1" l="1"/>
  <c r="J33" i="1"/>
  <c r="J32" i="1"/>
  <c r="J31" i="1"/>
  <c r="J30" i="1"/>
  <c r="J29" i="1"/>
  <c r="J28" i="1"/>
  <c r="J27" i="1"/>
  <c r="J26" i="1"/>
  <c r="J25" i="1"/>
  <c r="J23" i="1"/>
  <c r="J22" i="1"/>
  <c r="J21" i="1"/>
  <c r="J20" i="1"/>
  <c r="J19" i="1"/>
  <c r="J18" i="1"/>
  <c r="J17" i="1"/>
  <c r="J16" i="1"/>
  <c r="J15" i="1"/>
  <c r="J14" i="1"/>
  <c r="J13" i="1"/>
  <c r="J12" i="1"/>
  <c r="J11" i="1"/>
  <c r="J10" i="1"/>
  <c r="J9" i="1"/>
  <c r="J8" i="1"/>
  <c r="J5" i="1"/>
</calcChain>
</file>

<file path=xl/sharedStrings.xml><?xml version="1.0" encoding="utf-8"?>
<sst xmlns="http://schemas.openxmlformats.org/spreadsheetml/2006/main" count="231" uniqueCount="106">
  <si>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</si>
  <si>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</si>
  <si>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</si>
  <si>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</si>
  <si>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</si>
  <si>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</si>
  <si>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</si>
  <si>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</si>
  <si>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</si>
  <si>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</si>
  <si>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</si>
  <si>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</si>
  <si>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</si>
  <si>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</si>
  <si>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</si>
  <si>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</si>
  <si>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</si>
  <si>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</si>
  <si>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</si>
  <si>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</si>
  <si>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</si>
  <si>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内閣府</t>
    <rPh sb="0" eb="3">
      <t>ナイカクフ</t>
    </rPh>
    <phoneticPr fontId="1"/>
  </si>
  <si>
    <t>石垣港船舶航行安全管理業務
石垣港港内
R3.4.8～R3.11.30
土木関係建設コンサルタント業務</t>
    <rPh sb="0" eb="2">
      <t>イシガキ</t>
    </rPh>
    <rPh sb="2" eb="3">
      <t>コウ</t>
    </rPh>
    <rPh sb="3" eb="5">
      <t>センパク</t>
    </rPh>
    <rPh sb="5" eb="7">
      <t>コウコウ</t>
    </rPh>
    <rPh sb="7" eb="9">
      <t>アンゼン</t>
    </rPh>
    <rPh sb="9" eb="11">
      <t>カンリ</t>
    </rPh>
    <rPh sb="11" eb="13">
      <t>ギョウム</t>
    </rPh>
    <rPh sb="14" eb="16">
      <t>イシガキ</t>
    </rPh>
    <rPh sb="16" eb="17">
      <t>ミナト</t>
    </rPh>
    <rPh sb="17" eb="18">
      <t>ミナト</t>
    </rPh>
    <rPh sb="18" eb="19">
      <t>ナイ</t>
    </rPh>
    <rPh sb="36" eb="38">
      <t>ドボク</t>
    </rPh>
    <rPh sb="38" eb="40">
      <t>カンケイ</t>
    </rPh>
    <rPh sb="40" eb="42">
      <t>ケンセツ</t>
    </rPh>
    <rPh sb="49" eb="51">
      <t>ギョウム</t>
    </rPh>
    <phoneticPr fontId="1"/>
  </si>
  <si>
    <t>分任支出負担行為担当官沖縄総合事務局石垣港湾事務所長
金城　信之
石垣市美崎町１番地の１０</t>
    <rPh sb="18" eb="21">
      <t>イシガキコウ</t>
    </rPh>
    <rPh sb="21" eb="22">
      <t>ワン</t>
    </rPh>
    <rPh sb="27" eb="29">
      <t>キンジョウ</t>
    </rPh>
    <rPh sb="30" eb="32">
      <t>ノブユキ</t>
    </rPh>
    <phoneticPr fontId="1"/>
  </si>
  <si>
    <t>公益社団法人西部海難防止協会
福岡県北九州市門司区港町７－８</t>
    <rPh sb="0" eb="6">
      <t>コウエキシャダンホウジン</t>
    </rPh>
    <rPh sb="6" eb="8">
      <t>セイブ</t>
    </rPh>
    <rPh sb="8" eb="10">
      <t>カイナン</t>
    </rPh>
    <rPh sb="10" eb="12">
      <t>ボウシ</t>
    </rPh>
    <rPh sb="12" eb="14">
      <t>キョウカイ</t>
    </rPh>
    <rPh sb="15" eb="18">
      <t>フクオカケン</t>
    </rPh>
    <rPh sb="18" eb="22">
      <t>キタキュウシュウシ</t>
    </rPh>
    <rPh sb="22" eb="24">
      <t>モンジ</t>
    </rPh>
    <rPh sb="24" eb="25">
      <t>ク</t>
    </rPh>
    <rPh sb="25" eb="27">
      <t>ミナトマチ</t>
    </rPh>
    <phoneticPr fontId="5"/>
  </si>
  <si>
    <t>指名競争入札</t>
    <rPh sb="0" eb="2">
      <t>シメイ</t>
    </rPh>
    <rPh sb="2" eb="4">
      <t>キョウソウ</t>
    </rPh>
    <rPh sb="4" eb="6">
      <t>ニュウサツ</t>
    </rPh>
    <phoneticPr fontId="1"/>
  </si>
  <si>
    <t>予定価格及び契約金額は、変更契約後の金額を記載</t>
    <rPh sb="0" eb="2">
      <t>ヨテイ</t>
    </rPh>
    <rPh sb="2" eb="4">
      <t>カカク</t>
    </rPh>
    <rPh sb="4" eb="5">
      <t>オヨ</t>
    </rPh>
    <rPh sb="6" eb="8">
      <t>ケイヤク</t>
    </rPh>
    <rPh sb="8" eb="10">
      <t>キンガク</t>
    </rPh>
    <rPh sb="12" eb="14">
      <t>ヘンコウ</t>
    </rPh>
    <rPh sb="14" eb="16">
      <t>ケイヤク</t>
    </rPh>
    <rPh sb="16" eb="17">
      <t>ゴ</t>
    </rPh>
    <rPh sb="18" eb="20">
      <t>キンガク</t>
    </rPh>
    <rPh sb="21" eb="23">
      <t>キサイ</t>
    </rPh>
    <phoneticPr fontId="1"/>
  </si>
  <si>
    <t>川崎港臨港道路東扇島水江町線航行安全管理業務
川崎市川崎区東扇島　航行安全情報管理室
R3.4.1～R4.3.31
建設コンサルタント等</t>
    <phoneticPr fontId="8"/>
  </si>
  <si>
    <t>分任支出負担行為担当官
関東地方整備局　京浜港湾事務所長
和田　匡央
神奈川県横浜市西区みなとみらい６－３－７</t>
    <rPh sb="29" eb="31">
      <t>ワダ</t>
    </rPh>
    <rPh sb="32" eb="34">
      <t>マサオ</t>
    </rPh>
    <rPh sb="35" eb="39">
      <t>カナガワケン</t>
    </rPh>
    <phoneticPr fontId="8"/>
  </si>
  <si>
    <t>公益社団法人東京湾海難防止協会
神奈川県横浜市中区住吉町四丁目４５番１号
関内トーセイビルビルⅡ２０２号室</t>
    <rPh sb="0" eb="2">
      <t>コウエキ</t>
    </rPh>
    <rPh sb="2" eb="4">
      <t>シャダン</t>
    </rPh>
    <rPh sb="4" eb="6">
      <t>ホウジン</t>
    </rPh>
    <rPh sb="16" eb="20">
      <t>カナガワケン</t>
    </rPh>
    <phoneticPr fontId="8"/>
  </si>
  <si>
    <t>一般競争入札（総合評価）</t>
  </si>
  <si>
    <t>公社</t>
    <rPh sb="0" eb="2">
      <t>コウシャ</t>
    </rPh>
    <phoneticPr fontId="8"/>
  </si>
  <si>
    <t>国認定</t>
    <rPh sb="0" eb="1">
      <t>クニ</t>
    </rPh>
    <rPh sb="1" eb="3">
      <t>ニンテイ</t>
    </rPh>
    <phoneticPr fontId="8"/>
  </si>
  <si>
    <t>支出負担行為担当官
近畿地方整備局副局長
伊藤　博信
兵庫県神戸市中央区海岸通29</t>
    <rPh sb="27" eb="30">
      <t>ヒョウゴケン</t>
    </rPh>
    <phoneticPr fontId="8"/>
  </si>
  <si>
    <t>公益社団法人神戸海難防止研究会
兵庫県神戸市中央区海岸通5</t>
    <rPh sb="0" eb="2">
      <t>コウエキ</t>
    </rPh>
    <rPh sb="2" eb="4">
      <t>シャダン</t>
    </rPh>
    <rPh sb="4" eb="6">
      <t>ホウジン</t>
    </rPh>
    <rPh sb="6" eb="8">
      <t>コウベ</t>
    </rPh>
    <rPh sb="8" eb="10">
      <t>カイナン</t>
    </rPh>
    <rPh sb="10" eb="12">
      <t>ボウシ</t>
    </rPh>
    <rPh sb="12" eb="15">
      <t>ケンキュウカイ</t>
    </rPh>
    <rPh sb="16" eb="19">
      <t>ヒョウゴケン</t>
    </rPh>
    <rPh sb="19" eb="22">
      <t>コウベシ</t>
    </rPh>
    <rPh sb="22" eb="25">
      <t>チュウオウク</t>
    </rPh>
    <rPh sb="25" eb="28">
      <t>カイガンドオリ</t>
    </rPh>
    <phoneticPr fontId="9"/>
  </si>
  <si>
    <t>指名競争入札（総合評価）</t>
  </si>
  <si>
    <t>令和3年度関門航路整備船舶安全管理業務
－
R3.4.1～R4.1.14
建設コンサルタント等</t>
    <rPh sb="46" eb="47">
      <t>トウ</t>
    </rPh>
    <phoneticPr fontId="8"/>
  </si>
  <si>
    <t>分任支出負担行為担当官
九州地方整備局関門航路事務所長
久保　敏哉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クボ</t>
    </rPh>
    <rPh sb="31" eb="33">
      <t>トシヤ</t>
    </rPh>
    <rPh sb="34" eb="37">
      <t>フクオカケン</t>
    </rPh>
    <rPh sb="37" eb="41">
      <t>キタキュウシュウシ</t>
    </rPh>
    <rPh sb="41" eb="43">
      <t>コクラ</t>
    </rPh>
    <rPh sb="43" eb="45">
      <t>キタク</t>
    </rPh>
    <rPh sb="45" eb="47">
      <t>アサノ</t>
    </rPh>
    <phoneticPr fontId="1"/>
  </si>
  <si>
    <t>公益社団法人西部海難防止協会
福岡県北九州市門司区港町7-8</t>
    <rPh sb="0" eb="2">
      <t>コウエキ</t>
    </rPh>
    <rPh sb="2" eb="4">
      <t>シャダン</t>
    </rPh>
    <rPh sb="4" eb="6">
      <t>ホウジン</t>
    </rPh>
    <phoneticPr fontId="8"/>
  </si>
  <si>
    <t>Ｒ３荒川上流管内生態系保全活動支援業務
荒川上流河川事務所管内
R3.4.1～R4.3.25
土木関係建設コンサルタント業務</t>
  </si>
  <si>
    <t>分任支出負担行為担当官
関東地方整備局 荒川上流河川事務所
藤本 雄介
埼玉県川越市新宿町3-12</t>
    <rPh sb="0" eb="2">
      <t>ブンニン</t>
    </rPh>
    <rPh sb="12" eb="14">
      <t>カントウ</t>
    </rPh>
    <rPh sb="20" eb="22">
      <t>アラカワ</t>
    </rPh>
    <rPh sb="22" eb="24">
      <t>ジョウリュウ</t>
    </rPh>
    <rPh sb="24" eb="29">
      <t>カセンジムショ</t>
    </rPh>
    <rPh sb="30" eb="32">
      <t>フジモト</t>
    </rPh>
    <rPh sb="33" eb="35">
      <t>ユウスケ</t>
    </rPh>
    <rPh sb="36" eb="38">
      <t>サイタマ</t>
    </rPh>
    <rPh sb="39" eb="41">
      <t>カワゴエ</t>
    </rPh>
    <rPh sb="42" eb="44">
      <t>シンジュク</t>
    </rPh>
    <phoneticPr fontId="8"/>
  </si>
  <si>
    <t xml:space="preserve">公益財団法人日本生態系協会
東京都豊島区西池袋2-30-20 </t>
    <rPh sb="0" eb="2">
      <t>コウエキ</t>
    </rPh>
    <rPh sb="2" eb="4">
      <t>ザイダン</t>
    </rPh>
    <rPh sb="4" eb="6">
      <t>ホウジン</t>
    </rPh>
    <rPh sb="6" eb="8">
      <t>ニホン</t>
    </rPh>
    <rPh sb="8" eb="11">
      <t>セイタイケイ</t>
    </rPh>
    <rPh sb="11" eb="13">
      <t>キョウカイ</t>
    </rPh>
    <phoneticPr fontId="8"/>
  </si>
  <si>
    <t>指名競争入札</t>
  </si>
  <si>
    <t>公財</t>
    <rPh sb="0" eb="1">
      <t>コウ</t>
    </rPh>
    <rPh sb="1" eb="2">
      <t>ザイ</t>
    </rPh>
    <phoneticPr fontId="8"/>
  </si>
  <si>
    <t>令和3年度博多港整備船舶安全管理業務
－
R3.4.7～R3.10.29
建設コンサルタント等</t>
    <rPh sb="46" eb="47">
      <t>トウ</t>
    </rPh>
    <phoneticPr fontId="8"/>
  </si>
  <si>
    <t>分任支出負担行為担当官
九州地方整備局博多港湾・空港整備事務所長
長山　達哉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5">
      <t>ナガヤマ</t>
    </rPh>
    <rPh sb="36" eb="38">
      <t>タツヤ</t>
    </rPh>
    <rPh sb="40" eb="43">
      <t>フクオカケン</t>
    </rPh>
    <rPh sb="43" eb="46">
      <t>フクオカシ</t>
    </rPh>
    <rPh sb="46" eb="49">
      <t>チュウオウク</t>
    </rPh>
    <rPh sb="49" eb="52">
      <t>オオテモン</t>
    </rPh>
    <phoneticPr fontId="1"/>
  </si>
  <si>
    <t>東予港中央地区航行安全管理業務
愛媛県西条市今在家
R3.4.23～R3.10.29
建設コンサルタント等</t>
    <rPh sb="23" eb="25">
      <t>ザイケ</t>
    </rPh>
    <phoneticPr fontId="8"/>
  </si>
  <si>
    <t>分任支出負担行為担当官
四国地方整備局 松山港湾・空港整備事務所長
宮崎　貴司
愛媛県松山市海岸通2426-1</t>
    <rPh sb="34" eb="36">
      <t>ミヤザキ</t>
    </rPh>
    <rPh sb="37" eb="39">
      <t>タカシ</t>
    </rPh>
    <rPh sb="40" eb="43">
      <t>エヒメケン</t>
    </rPh>
    <phoneticPr fontId="8"/>
  </si>
  <si>
    <t xml:space="preserve">公益社団法人瀬戸内海海上安全協会
広島県広島市南区的場町1-3-6 </t>
    <rPh sb="0" eb="2">
      <t>コウエキ</t>
    </rPh>
    <rPh sb="2" eb="4">
      <t>シャダン</t>
    </rPh>
    <rPh sb="4" eb="6">
      <t>ホウジン</t>
    </rPh>
    <phoneticPr fontId="8"/>
  </si>
  <si>
    <t>高松港朝日地区航行安全管理業務
香川県高松市朝日新町
R3.5.13～R3.10.15
建設コンサルタント等</t>
    <phoneticPr fontId="8"/>
  </si>
  <si>
    <t>分任支出負担行為担当官
四国地方整備局 高松港湾・空港整備事務所長
池町　円
香川県高松市朝日新町１番30号</t>
    <rPh sb="34" eb="36">
      <t>イケマチ</t>
    </rPh>
    <rPh sb="37" eb="38">
      <t>エン</t>
    </rPh>
    <rPh sb="42" eb="45">
      <t>タカマツシ</t>
    </rPh>
    <rPh sb="45" eb="47">
      <t>アサヒ</t>
    </rPh>
    <rPh sb="47" eb="48">
      <t>シン</t>
    </rPh>
    <rPh sb="48" eb="49">
      <t>マチ</t>
    </rPh>
    <rPh sb="50" eb="51">
      <t>バン</t>
    </rPh>
    <rPh sb="53" eb="54">
      <t>ゴウ</t>
    </rPh>
    <phoneticPr fontId="8"/>
  </si>
  <si>
    <t>公社</t>
    <rPh sb="0" eb="2">
      <t>コウシャ</t>
    </rPh>
    <phoneticPr fontId="9"/>
  </si>
  <si>
    <t>国認定</t>
    <rPh sb="0" eb="1">
      <t>クニ</t>
    </rPh>
    <rPh sb="1" eb="3">
      <t>ニンテイ</t>
    </rPh>
    <phoneticPr fontId="9"/>
  </si>
  <si>
    <t>徳山下松港徳山地区航路・泊地(-14m)航行安全管理業務
山口県周南市晴海地先
R3.6.1～R4.1.19
建設コンサルタント等業務</t>
    <rPh sb="12" eb="14">
      <t>ハクチ</t>
    </rPh>
    <rPh sb="65" eb="67">
      <t>ギョウム</t>
    </rPh>
    <phoneticPr fontId="8"/>
  </si>
  <si>
    <t>宇部港本港地区航行安全管理業務
山口県宇部市大字沖宇部字沖の山地先
R3.6.1～R3.11.19
建設コンサルタント等業務</t>
    <rPh sb="32" eb="33">
      <t>サキ</t>
    </rPh>
    <rPh sb="59" eb="60">
      <t>トウ</t>
    </rPh>
    <phoneticPr fontId="9"/>
  </si>
  <si>
    <t>備讃瀬戸航路航行安全管理業務
香川県坂出市番の州緑町
R3.6.8～R3.10.25
建設コンサルタント等</t>
  </si>
  <si>
    <t>令和３年度水質分析精度向上管理業務
福岡県久留米市高野一丁目３番１号
R3.8.7～R4.3.24
土木関係建設コンサルタント業務</t>
  </si>
  <si>
    <t>分任支出負担行為担当官
九州地方整備局　九州技術事務所長　
小串　俊幸
福岡県久留米市高野1-3-1</t>
  </si>
  <si>
    <t>公益財団法人ふくおか公衆衛生推進機構
福岡県福岡市中央区天神4-1-32</t>
    <rPh sb="0" eb="2">
      <t>コウエキ</t>
    </rPh>
    <rPh sb="2" eb="4">
      <t>ザイダン</t>
    </rPh>
    <rPh sb="4" eb="6">
      <t>ホウジン</t>
    </rPh>
    <phoneticPr fontId="8"/>
  </si>
  <si>
    <t xml:space="preserve">令和3年度新門司沖外航行安全管理業務
－
R3.8.6～R4.7.29
建設コンサルタント等
</t>
    <rPh sb="36" eb="38">
      <t>ケンセツ</t>
    </rPh>
    <rPh sb="45" eb="46">
      <t>トウ</t>
    </rPh>
    <phoneticPr fontId="8"/>
  </si>
  <si>
    <t>分任支出負担行為担当官
九州地方整備局 北九州港湾・空港整備事務所長
林　和司
福岡県北九州市門司区西海岸1-4-40</t>
    <rPh sb="35" eb="36">
      <t>ハヤシ</t>
    </rPh>
    <rPh sb="37" eb="39">
      <t>カズシ</t>
    </rPh>
    <phoneticPr fontId="8"/>
  </si>
  <si>
    <t>令和3年度下水道革新的技術の評価のための情報収集・整理業務
随意
R3.8.20～R4.3.18
土木関係建設コンサルタント業務</t>
    <rPh sb="30" eb="32">
      <t>ズイイ</t>
    </rPh>
    <phoneticPr fontId="8"/>
  </si>
  <si>
    <t>支出負担行為担当官
国土技術政策総合研究所長
木村　嘉富
茨城県つくば市旭１</t>
    <rPh sb="0" eb="2">
      <t>シシュツ</t>
    </rPh>
    <rPh sb="2" eb="4">
      <t>フタン</t>
    </rPh>
    <rPh sb="4" eb="6">
      <t>コウイ</t>
    </rPh>
    <rPh sb="6" eb="9">
      <t>タントウカン</t>
    </rPh>
    <rPh sb="10" eb="21">
      <t>コクドギジュツセイサクソウゴウケンキュウジョ</t>
    </rPh>
    <rPh sb="21" eb="22">
      <t>ナガ</t>
    </rPh>
    <rPh sb="23" eb="25">
      <t>キムラ</t>
    </rPh>
    <rPh sb="26" eb="28">
      <t>ヨシトミ</t>
    </rPh>
    <rPh sb="29" eb="32">
      <t>イバラキケン</t>
    </rPh>
    <rPh sb="35" eb="36">
      <t>シ</t>
    </rPh>
    <rPh sb="36" eb="37">
      <t>アサヒ</t>
    </rPh>
    <phoneticPr fontId="8"/>
  </si>
  <si>
    <t>公益財団法人日本下水道新技術機構
東京都新宿区水道町3-1</t>
    <rPh sb="0" eb="2">
      <t>コウエキ</t>
    </rPh>
    <rPh sb="2" eb="4">
      <t>ザイダン</t>
    </rPh>
    <rPh sb="4" eb="6">
      <t>ホウジン</t>
    </rPh>
    <phoneticPr fontId="8"/>
  </si>
  <si>
    <t>下水処理工程における主要機器の処理特性調査業務
随意
R3.9.4～R4.2.28
土木関係建設コンサルタント業務</t>
    <rPh sb="24" eb="26">
      <t>ズイイ</t>
    </rPh>
    <phoneticPr fontId="8"/>
  </si>
  <si>
    <t>令和３年度委託研究に関する情報整理及び意見聴取業務
随意
R3.9.7～R4.3.18
土木関係建設コンサルタント業務</t>
    <rPh sb="26" eb="28">
      <t>ズイイ</t>
    </rPh>
    <phoneticPr fontId="8"/>
  </si>
  <si>
    <t>令和３年度　航空機地上走行時の安全性向上検討調査
国土交通省航空局
R3.9.1６～R4.3.25
建設コンサルタント</t>
    <rPh sb="25" eb="33">
      <t>コクドコウツウショウコウクウキョク</t>
    </rPh>
    <rPh sb="50" eb="52">
      <t>ケンセツ</t>
    </rPh>
    <phoneticPr fontId="8"/>
  </si>
  <si>
    <t>支出負担行為担当官
航空局長
久保田　雅晴
東京都千代田区霞が関2-1-3</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8"/>
  </si>
  <si>
    <t>公益財団法人航空輸送技術研究センター
東京都港区三田1-3-39</t>
    <rPh sb="0" eb="2">
      <t>コウエキ</t>
    </rPh>
    <rPh sb="2" eb="4">
      <t>ザイダン</t>
    </rPh>
    <rPh sb="4" eb="6">
      <t>ホウジン</t>
    </rPh>
    <rPh sb="6" eb="8">
      <t>コウクウ</t>
    </rPh>
    <rPh sb="8" eb="10">
      <t>ユソウ</t>
    </rPh>
    <rPh sb="10" eb="12">
      <t>ギジュツ</t>
    </rPh>
    <rPh sb="12" eb="14">
      <t>ケンキュウ</t>
    </rPh>
    <rPh sb="19" eb="22">
      <t>トウキョウト</t>
    </rPh>
    <rPh sb="22" eb="24">
      <t>ミナトク</t>
    </rPh>
    <phoneticPr fontId="11"/>
  </si>
  <si>
    <t>一般競争入札</t>
  </si>
  <si>
    <t>令和３年度航空機からの部品欠落調査
国土交通省航空局
R3.9.17～R3.11.15
その他の業種</t>
    <rPh sb="18" eb="20">
      <t>コクド</t>
    </rPh>
    <rPh sb="20" eb="23">
      <t>コウツウショウ</t>
    </rPh>
    <rPh sb="23" eb="26">
      <t>コウクウキョク</t>
    </rPh>
    <rPh sb="46" eb="47">
      <t>タ</t>
    </rPh>
    <rPh sb="48" eb="50">
      <t>ギョウシュ</t>
    </rPh>
    <phoneticPr fontId="8"/>
  </si>
  <si>
    <t>操縦士の資格切り替え制度及び訓練課程に関する調査
国土交通省航空局
R3.10.7～R4.3.28
その他の業種</t>
    <rPh sb="25" eb="27">
      <t>コクド</t>
    </rPh>
    <rPh sb="27" eb="30">
      <t>コウツウショウ</t>
    </rPh>
    <rPh sb="30" eb="33">
      <t>コウクウキョク</t>
    </rPh>
    <phoneticPr fontId="8"/>
  </si>
  <si>
    <t>分任支出負担行為担当官
中部地方整備局　名古屋港湾事務所長
藤田亨
愛知県名古屋市港区築地町2</t>
    <phoneticPr fontId="8"/>
  </si>
  <si>
    <t>公益社団法人伊勢湾海難防止協会
愛知県名古屋市港区西倉町1-54</t>
    <rPh sb="0" eb="2">
      <t>コウエキ</t>
    </rPh>
    <rPh sb="2" eb="4">
      <t>シャダン</t>
    </rPh>
    <rPh sb="4" eb="6">
      <t>ホウジン</t>
    </rPh>
    <rPh sb="6" eb="9">
      <t>イセワン</t>
    </rPh>
    <rPh sb="9" eb="11">
      <t>カイナン</t>
    </rPh>
    <rPh sb="11" eb="13">
      <t>ボウシ</t>
    </rPh>
    <rPh sb="13" eb="15">
      <t>キョウカイ</t>
    </rPh>
    <phoneticPr fontId="9"/>
  </si>
  <si>
    <t xml:space="preserve">令和3年度北九州港航行安全管理業務
－
R3.11.25～R4.5.25
建設コンサルタント等
</t>
    <rPh sb="5" eb="8">
      <t>キタキュウシュウ</t>
    </rPh>
    <rPh sb="8" eb="9">
      <t>コウ</t>
    </rPh>
    <rPh sb="37" eb="39">
      <t>ケンセツ</t>
    </rPh>
    <rPh sb="46" eb="47">
      <t>トウ</t>
    </rPh>
    <phoneticPr fontId="8"/>
  </si>
  <si>
    <t>自己位置推定型レーザスキャナを用いた公共測量マニュアル作成支援業務
R3.12.17～R4.3.25
測量</t>
    <phoneticPr fontId="8"/>
  </si>
  <si>
    <t>支出負担行為担当官
国土地理院長 飛 田　幹 男
茨城県つくば市北郷１番</t>
    <phoneticPr fontId="8"/>
  </si>
  <si>
    <t>公益財団法人日本測量調査技術協会東京都新宿区高田馬場 4-40-11
看山ビル</t>
    <rPh sb="0" eb="2">
      <t>コウエキ</t>
    </rPh>
    <rPh sb="2" eb="4">
      <t>ザイダン</t>
    </rPh>
    <rPh sb="4" eb="6">
      <t>ホウジン</t>
    </rPh>
    <phoneticPr fontId="8"/>
  </si>
  <si>
    <t>徳山下松港徳山地区航路(-14m)航行安全管理業務
山口県周南市晴海町地先
R4.1.19～R4.4.20
建設コンサルタント等業務</t>
    <rPh sb="54" eb="56">
      <t>ケンセツ</t>
    </rPh>
    <rPh sb="63" eb="64">
      <t>トウ</t>
    </rPh>
    <rPh sb="64" eb="66">
      <t>ギョウム</t>
    </rPh>
    <phoneticPr fontId="8"/>
  </si>
  <si>
    <t>令和３年度航空機からの部品欠落調査（その２）
国土交通省航空局
R4.2.3～R4.3.30
その他の業種</t>
  </si>
  <si>
    <t xml:space="preserve">公益財団法人　航空輸送技術研究センター
東京都港区三田１丁目３番３９号 </t>
  </si>
  <si>
    <t>水島港航路(-12m)航行安全管理業務
岡山県倉敷市玉島乙島地先
R4.2.18～R4.10.24
建設コンサルタント等業務</t>
    <rPh sb="20" eb="22">
      <t>オカヤマ</t>
    </rPh>
    <rPh sb="59" eb="60">
      <t>トウ</t>
    </rPh>
    <rPh sb="60" eb="62">
      <t>ギョウム</t>
    </rPh>
    <phoneticPr fontId="9"/>
  </si>
  <si>
    <t>防衛省</t>
    <rPh sb="0" eb="2">
      <t>ボウエイ</t>
    </rPh>
    <rPh sb="2" eb="3">
      <t>ショウ</t>
    </rPh>
    <phoneticPr fontId="1"/>
  </si>
  <si>
    <t>北関東局管内（３）技術審査業務
北関東防衛局管内
令和3年7月10日～令和4年3月31日
建設コンサルタント 建築</t>
    <phoneticPr fontId="1"/>
  </si>
  <si>
    <t>公益財団法人
防衛基盤整備協会
東京都新宿区四谷本塩町15番9号</t>
    <rPh sb="0" eb="2">
      <t>コウエキ</t>
    </rPh>
    <rPh sb="2" eb="6">
      <t>ザイダンホウジン</t>
    </rPh>
    <rPh sb="7" eb="9">
      <t>ボウエイ</t>
    </rPh>
    <rPh sb="9" eb="11">
      <t>キバン</t>
    </rPh>
    <rPh sb="11" eb="13">
      <t>セイビ</t>
    </rPh>
    <rPh sb="13" eb="15">
      <t>キョウカイ</t>
    </rPh>
    <rPh sb="16" eb="19">
      <t>トウキョウト</t>
    </rPh>
    <rPh sb="19" eb="22">
      <t>シンジュクク</t>
    </rPh>
    <rPh sb="22" eb="24">
      <t>ヨツヤ</t>
    </rPh>
    <rPh sb="24" eb="26">
      <t>ホンシオ</t>
    </rPh>
    <rPh sb="26" eb="27">
      <t>マチ</t>
    </rPh>
    <rPh sb="29" eb="30">
      <t>バン</t>
    </rPh>
    <rPh sb="31" eb="32">
      <t>ゴウ</t>
    </rPh>
    <phoneticPr fontId="1"/>
  </si>
  <si>
    <t>一般競争入札
(総合評価方式)</t>
  </si>
  <si>
    <t>公財</t>
    <rPh sb="0" eb="2">
      <t>コウザイ</t>
    </rPh>
    <phoneticPr fontId="1"/>
  </si>
  <si>
    <t>九州防衛局（3）防衛施設技術審査業務、福岡県福岡市、令和3年7月17日～令和4年3月15日、技術資料の確認、分析、整理</t>
    <rPh sb="0" eb="5">
      <t>キュウシュウボウエイキョク</t>
    </rPh>
    <rPh sb="8" eb="10">
      <t>ボウエイ</t>
    </rPh>
    <rPh sb="10" eb="12">
      <t>シセツ</t>
    </rPh>
    <rPh sb="12" eb="14">
      <t>ギジュツ</t>
    </rPh>
    <rPh sb="14" eb="16">
      <t>シンサ</t>
    </rPh>
    <rPh sb="16" eb="18">
      <t>ギョウム</t>
    </rPh>
    <rPh sb="19" eb="22">
      <t>フクオカケン</t>
    </rPh>
    <rPh sb="22" eb="25">
      <t>フクオカシ</t>
    </rPh>
    <rPh sb="26" eb="28">
      <t>レイワ</t>
    </rPh>
    <rPh sb="29" eb="30">
      <t>ネン</t>
    </rPh>
    <rPh sb="31" eb="32">
      <t>ガツ</t>
    </rPh>
    <rPh sb="34" eb="35">
      <t>ニチ</t>
    </rPh>
    <rPh sb="36" eb="38">
      <t>レイワ</t>
    </rPh>
    <rPh sb="39" eb="40">
      <t>ネン</t>
    </rPh>
    <rPh sb="41" eb="42">
      <t>ガツ</t>
    </rPh>
    <rPh sb="44" eb="45">
      <t>ニチ</t>
    </rPh>
    <rPh sb="46" eb="48">
      <t>ギジュツ</t>
    </rPh>
    <rPh sb="48" eb="50">
      <t>シリョウ</t>
    </rPh>
    <rPh sb="51" eb="53">
      <t>カクニン</t>
    </rPh>
    <rPh sb="54" eb="56">
      <t>ブンセキ</t>
    </rPh>
    <rPh sb="57" eb="59">
      <t>セイリ</t>
    </rPh>
    <phoneticPr fontId="1"/>
  </si>
  <si>
    <t>2011105005402</t>
    <phoneticPr fontId="1"/>
  </si>
  <si>
    <t>一般競争入札
(総合評価方式)</t>
    <rPh sb="0" eb="6">
      <t>イッパンキョウソウニュウサツ</t>
    </rPh>
    <rPh sb="8" eb="12">
      <t>ソウゴウヒョウカ</t>
    </rPh>
    <rPh sb="12" eb="14">
      <t>ホウシキ</t>
    </rPh>
    <phoneticPr fontId="1"/>
  </si>
  <si>
    <t>南関東防衛局(3)防衛施設技術審査支援業務
南関東防衛局
令和3年8月4日～令和4年3月15日
測量・建設コンサルタント</t>
    <rPh sb="0" eb="6">
      <t>ミナミカントウボウエイキョク</t>
    </rPh>
    <rPh sb="9" eb="11">
      <t>ボウエイ</t>
    </rPh>
    <rPh sb="11" eb="13">
      <t>シセツ</t>
    </rPh>
    <rPh sb="13" eb="15">
      <t>ギジュツ</t>
    </rPh>
    <rPh sb="15" eb="17">
      <t>シンサ</t>
    </rPh>
    <rPh sb="17" eb="19">
      <t>シエン</t>
    </rPh>
    <rPh sb="19" eb="21">
      <t>ギョウム</t>
    </rPh>
    <rPh sb="22" eb="28">
      <t>ミナミカントウボウエイキョク</t>
    </rPh>
    <rPh sb="29" eb="31">
      <t>レイワ</t>
    </rPh>
    <rPh sb="32" eb="33">
      <t>ネン</t>
    </rPh>
    <rPh sb="34" eb="35">
      <t>ガツ</t>
    </rPh>
    <rPh sb="36" eb="37">
      <t>ニチ</t>
    </rPh>
    <rPh sb="38" eb="40">
      <t>レイワ</t>
    </rPh>
    <rPh sb="41" eb="42">
      <t>ネン</t>
    </rPh>
    <rPh sb="43" eb="44">
      <t>ガツ</t>
    </rPh>
    <rPh sb="46" eb="47">
      <t>ニチ</t>
    </rPh>
    <rPh sb="48" eb="50">
      <t>ソクリョウ</t>
    </rPh>
    <rPh sb="51" eb="53">
      <t>ケンセツ</t>
    </rPh>
    <phoneticPr fontId="1"/>
  </si>
  <si>
    <t>支出負担行為担当官
南関東防衛局長
山野　徹
神奈川県横浜市中区北仲通5-57
横浜第2合同庁舎</t>
    <rPh sb="18" eb="20">
      <t>ヤマノ</t>
    </rPh>
    <rPh sb="21" eb="22">
      <t>トオル</t>
    </rPh>
    <rPh sb="40" eb="42">
      <t>ヨコハマ</t>
    </rPh>
    <rPh sb="42" eb="43">
      <t>ダイ</t>
    </rPh>
    <rPh sb="44" eb="48">
      <t>ゴウドウチョウシャ</t>
    </rPh>
    <phoneticPr fontId="1"/>
  </si>
  <si>
    <t xml:space="preserve">中国四国防衛局（３）防衛施設技術審査支援業務
広島県広島市
R3.8.4～R4.3.31
審査業務
</t>
    <rPh sb="45" eb="47">
      <t>シンサ</t>
    </rPh>
    <rPh sb="47" eb="49">
      <t>ギョウム</t>
    </rPh>
    <phoneticPr fontId="1"/>
  </si>
  <si>
    <t>支出負担行為担当官
中国四国防衛局長
今給黎　学
広島市中区上八丁堀６－３０</t>
    <rPh sb="0" eb="9">
      <t>シシュツフタンコウイタントウカン</t>
    </rPh>
    <rPh sb="10" eb="17">
      <t>チュウゴクシコクボウエイキョク</t>
    </rPh>
    <rPh sb="17" eb="18">
      <t>チョウ</t>
    </rPh>
    <rPh sb="19" eb="22">
      <t>イマキュウレイ</t>
    </rPh>
    <rPh sb="23" eb="24">
      <t>マナブ</t>
    </rPh>
    <rPh sb="25" eb="28">
      <t>ヒロシマシ</t>
    </rPh>
    <rPh sb="28" eb="30">
      <t>ナカク</t>
    </rPh>
    <rPh sb="30" eb="31">
      <t>ウエ</t>
    </rPh>
    <rPh sb="31" eb="34">
      <t>ハッチョウボリ</t>
    </rPh>
    <phoneticPr fontId="1"/>
  </si>
  <si>
    <t>沖縄防衛局（３）防衛施設技術審査業務
沖縄防衛局内
3.8.31～4.3.31
コンサルタント（建設）</t>
    <rPh sb="48" eb="50">
      <t>ケンセツ</t>
    </rPh>
    <phoneticPr fontId="13"/>
  </si>
  <si>
    <t>令和3年8月30日</t>
    <rPh sb="0" eb="2">
      <t>レイワ</t>
    </rPh>
    <rPh sb="3" eb="4">
      <t>ネン</t>
    </rPh>
    <rPh sb="5" eb="6">
      <t>ガツ</t>
    </rPh>
    <rPh sb="8" eb="9">
      <t>ニチ</t>
    </rPh>
    <phoneticPr fontId="1"/>
  </si>
  <si>
    <t>一般競争入札
（総合評価方式）</t>
    <phoneticPr fontId="1"/>
  </si>
  <si>
    <t>国土交通省</t>
    <rPh sb="0" eb="2">
      <t>コクド</t>
    </rPh>
    <rPh sb="2" eb="5">
      <t>コウツウショウ</t>
    </rPh>
    <phoneticPr fontId="1"/>
  </si>
  <si>
    <t>支出負担行為担当官
北関東防衛局長
扇谷 治
埼玉県さいたま市中央区新都心２－１　　　　　　　　　　　　　　　　　　　　　　　　　　　　　　　　　　　　　　　　　　　　　　　　　　　　　　　　　　　　　　　　　　　　　　　　　　　　　　　　　　　　　　　　　　</t>
    <rPh sb="18" eb="20">
      <t>オウギヤ</t>
    </rPh>
    <rPh sb="21" eb="22">
      <t>オサム</t>
    </rPh>
    <phoneticPr fontId="1"/>
  </si>
  <si>
    <t>支出負担行為担当官
九州防衛局長
廣瀨 律子
福岡市博多区博多駅東2-10-7</t>
    <rPh sb="0" eb="9">
      <t>シシュツフタンコウイタントウカン</t>
    </rPh>
    <rPh sb="10" eb="15">
      <t>キュウシュウボウエイキョク</t>
    </rPh>
    <rPh sb="15" eb="16">
      <t>チョウ</t>
    </rPh>
    <rPh sb="17" eb="18">
      <t>ヒロシ</t>
    </rPh>
    <rPh sb="18" eb="19">
      <t>セ</t>
    </rPh>
    <rPh sb="20" eb="22">
      <t>リツコ</t>
    </rPh>
    <rPh sb="23" eb="26">
      <t>フクオカシ</t>
    </rPh>
    <rPh sb="26" eb="29">
      <t>ハカタク</t>
    </rPh>
    <rPh sb="29" eb="32">
      <t>ハカタエキ</t>
    </rPh>
    <rPh sb="32" eb="33">
      <t>ヒガシ</t>
    </rPh>
    <phoneticPr fontId="1"/>
  </si>
  <si>
    <t>支出負担行為担当官
沖縄防衛局長
小野  功雄
沖縄県中頭郡嘉手納町嘉手納290-9</t>
    <phoneticPr fontId="1"/>
  </si>
  <si>
    <t>神戸港工事に伴う航行安全情報管理業務
-
R3.4.1～R4.3.31 
建設コンサルタント等</t>
    <phoneticPr fontId="1"/>
  </si>
  <si>
    <t>令和3年度　名古屋港新土砂処分場整備に伴う船舶安全管理業務
愛知県名古屋市
R3.10.18～R4.8.31
建設コンサルタント等</t>
    <phoneticPr fontId="8"/>
  </si>
  <si>
    <r>
      <t xml:space="preserve">分任支出負担行為担当官
中国地方整備局 宇部港湾・空港整備事務所長
近藤 拓也
</t>
    </r>
    <r>
      <rPr>
        <sz val="10"/>
        <rFont val="ＭＳ Ｐゴシック"/>
        <family val="3"/>
        <charset val="128"/>
      </rPr>
      <t>山口県宇部市新町10-33</t>
    </r>
    <rPh sb="40" eb="43">
      <t>ヤマグチケン</t>
    </rPh>
    <phoneticPr fontId="9"/>
  </si>
  <si>
    <r>
      <t xml:space="preserve">分任支出負担行為担当官
中国地方整備局 宇部港湾・空港整備事務所長
酒井 貴司
</t>
    </r>
    <r>
      <rPr>
        <sz val="10"/>
        <rFont val="ＭＳ Ｐゴシック"/>
        <family val="3"/>
        <charset val="128"/>
      </rPr>
      <t>山口県宇部市新町10-33</t>
    </r>
    <rPh sb="34" eb="36">
      <t>サカイ</t>
    </rPh>
    <rPh sb="37" eb="39">
      <t>タカシ</t>
    </rPh>
    <rPh sb="40" eb="43">
      <t>ヤマグチケン</t>
    </rPh>
    <phoneticPr fontId="9"/>
  </si>
  <si>
    <r>
      <t xml:space="preserve">分任支出負担行為担当官
中国地方整備局 宇野港湾事務所長
阿式 邦弘
</t>
    </r>
    <r>
      <rPr>
        <sz val="10"/>
        <rFont val="ＭＳ Ｐゴシック"/>
        <family val="3"/>
        <charset val="128"/>
      </rPr>
      <t>岡山県玉野市築港1-1-3</t>
    </r>
    <rPh sb="35" eb="38">
      <t>オカヤマケン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</si>
</sst>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Red]\(0\)"/>
    <numFmt numFmtId="178" formatCode="0.0%"/>
    <numFmt numFmtId="179" formatCode="0_ "/>
  </numFmts>
  <fonts count="16">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6"/>
      <name val="ＭＳ Ｐゴシック"/>
      <family val="3"/>
      <scheme val="minor"/>
    </font>
    <font>
      <sz val="11"/>
      <color theme="1"/>
      <name val="AR P教科書体M"/>
      <family val="4"/>
    </font>
    <font>
      <sz val="11"/>
      <name val="ＭＳ Ｐゴシック"/>
      <family val="3"/>
      <charset val="128"/>
    </font>
    <font>
      <b/>
      <sz val="16"/>
      <color theme="1"/>
      <name val="AR P教科書体M"/>
      <family val="4"/>
    </font>
    <font>
      <sz val="11"/>
      <color indexed="8"/>
      <name val="ＭＳ Ｐゴシック"/>
      <family val="3"/>
      <charset val="128"/>
    </font>
    <font>
      <sz val="11"/>
      <name val="ＭＳ 明朝"/>
      <family val="1"/>
      <charset val="128"/>
    </font>
    <font>
      <sz val="10"/>
      <name val="ＭＳ Ｐゴシック"/>
      <family val="3"/>
      <charset val="128"/>
    </font>
    <font>
      <sz val="10"/>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2" fillId="0" borderId="0"/>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38" fontId="14" fillId="0" borderId="0" applyFont="0" applyFill="0" applyBorder="0" applyAlignment="0" applyProtection="0">
      <alignment vertical="center"/>
    </xf>
    <xf numFmtId="0" fontId="14" fillId="0" borderId="0"/>
    <xf numFmtId="6" fontId="4" fillId="0" borderId="0" applyFont="0" applyFill="0" applyBorder="0" applyAlignment="0" applyProtection="0">
      <alignment vertical="center"/>
    </xf>
  </cellStyleXfs>
  <cellXfs count="48">
    <xf numFmtId="0" fontId="0" fillId="0" borderId="0" xfId="0">
      <alignment vertical="center"/>
    </xf>
    <xf numFmtId="0" fontId="3" fillId="0" borderId="1" xfId="0" applyFont="1" applyFill="1" applyBorder="1">
      <alignment vertical="center"/>
    </xf>
    <xf numFmtId="0" fontId="3" fillId="0" borderId="0" xfId="0" applyFont="1" applyFill="1">
      <alignment vertical="center"/>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38" fontId="3" fillId="0" borderId="1" xfId="1" applyFont="1" applyFill="1" applyBorder="1" applyAlignment="1" applyProtection="1">
      <alignment horizontal="right" vertical="center" shrinkToFit="1"/>
      <protection locked="0"/>
    </xf>
    <xf numFmtId="178" fontId="3" fillId="0" borderId="1" xfId="2" applyNumberFormat="1" applyFont="1" applyFill="1" applyBorder="1" applyAlignment="1" applyProtection="1">
      <alignment horizontal="right" vertical="center"/>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8" fontId="3" fillId="0" borderId="1" xfId="1" applyFont="1" applyFill="1" applyBorder="1" applyAlignment="1">
      <alignment horizontal="right" vertical="center" wrapText="1"/>
    </xf>
    <xf numFmtId="38" fontId="3" fillId="0" borderId="1" xfId="1" applyFont="1" applyFill="1" applyBorder="1">
      <alignment vertical="center"/>
    </xf>
    <xf numFmtId="38" fontId="3" fillId="0" borderId="1" xfId="1" applyFont="1" applyFill="1" applyBorder="1" applyAlignment="1">
      <alignment vertical="center" wrapText="1"/>
    </xf>
    <xf numFmtId="3" fontId="3" fillId="0" borderId="1" xfId="0" applyNumberFormat="1" applyFont="1" applyFill="1" applyBorder="1">
      <alignment vertical="center"/>
    </xf>
    <xf numFmtId="3" fontId="3" fillId="0" borderId="1" xfId="0" applyNumberFormat="1" applyFont="1" applyFill="1" applyBorder="1" applyAlignment="1">
      <alignment horizontal="right" vertical="center"/>
    </xf>
    <xf numFmtId="0" fontId="3" fillId="0" borderId="1"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vertical="center"/>
      <protection locked="0"/>
    </xf>
    <xf numFmtId="0" fontId="3" fillId="0" borderId="1" xfId="0" applyFont="1" applyFill="1" applyBorder="1" applyProtection="1">
      <alignment vertical="center"/>
      <protection locked="0"/>
    </xf>
    <xf numFmtId="0" fontId="2" fillId="0" borderId="1" xfId="0" applyFont="1" applyFill="1" applyBorder="1" applyAlignment="1">
      <alignment vertical="center" wrapText="1"/>
    </xf>
    <xf numFmtId="0" fontId="3" fillId="0" borderId="1" xfId="0" applyFont="1" applyFill="1" applyBorder="1" applyAlignment="1">
      <alignment horizontal="left" vertical="center"/>
    </xf>
    <xf numFmtId="38" fontId="3" fillId="0" borderId="1" xfId="1" applyFont="1" applyFill="1" applyBorder="1" applyAlignment="1">
      <alignment vertical="center"/>
    </xf>
    <xf numFmtId="178" fontId="3" fillId="0" borderId="1" xfId="2" applyNumberFormat="1" applyFont="1" applyFill="1" applyBorder="1" applyAlignment="1">
      <alignment horizontal="right" vertical="center"/>
    </xf>
    <xf numFmtId="178" fontId="3" fillId="0" borderId="1" xfId="2" applyNumberFormat="1" applyFont="1" applyFill="1" applyBorder="1" applyAlignment="1">
      <alignment horizontal="right" vertical="center" wrapText="1"/>
    </xf>
    <xf numFmtId="49" fontId="3" fillId="0" borderId="1" xfId="0" applyNumberFormat="1" applyFont="1" applyFill="1" applyBorder="1" applyAlignment="1">
      <alignment vertical="center" wrapText="1"/>
    </xf>
    <xf numFmtId="0" fontId="3" fillId="0" borderId="1" xfId="3" applyFont="1" applyFill="1" applyBorder="1" applyAlignment="1">
      <alignment vertical="center" wrapText="1"/>
    </xf>
    <xf numFmtId="0" fontId="3" fillId="0" borderId="1" xfId="3" applyFont="1" applyFill="1" applyBorder="1" applyAlignment="1">
      <alignment horizontal="left" vertical="center" wrapText="1"/>
    </xf>
    <xf numFmtId="0" fontId="3" fillId="0" borderId="1" xfId="3" applyFont="1" applyFill="1" applyBorder="1" applyAlignment="1">
      <alignment horizontal="center" vertical="center" wrapText="1"/>
    </xf>
    <xf numFmtId="0" fontId="2" fillId="0" borderId="0" xfId="0" applyFont="1" applyFill="1" applyBorder="1">
      <alignment vertical="center"/>
    </xf>
    <xf numFmtId="0" fontId="3" fillId="0" borderId="0" xfId="0" applyFont="1" applyFill="1" applyBorder="1">
      <alignment vertical="center"/>
    </xf>
    <xf numFmtId="0" fontId="15" fillId="0" borderId="1" xfId="0" applyFont="1" applyFill="1" applyBorder="1" applyAlignment="1">
      <alignment vertical="center" wrapText="1"/>
    </xf>
    <xf numFmtId="176" fontId="15"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xf>
    <xf numFmtId="0" fontId="15" fillId="0" borderId="1" xfId="0" applyFont="1" applyFill="1" applyBorder="1" applyAlignment="1" applyProtection="1">
      <alignment vertical="center" wrapText="1"/>
      <protection locked="0"/>
    </xf>
    <xf numFmtId="176" fontId="15" fillId="0" borderId="1" xfId="0" applyNumberFormat="1" applyFont="1" applyFill="1" applyBorder="1" applyAlignment="1" applyProtection="1">
      <alignment horizontal="center" vertical="center"/>
      <protection locked="0"/>
    </xf>
    <xf numFmtId="0" fontId="15" fillId="0" borderId="1" xfId="0" applyFont="1" applyFill="1" applyBorder="1" applyAlignment="1" applyProtection="1">
      <alignment horizontal="left" vertical="center" wrapText="1"/>
      <protection locked="0"/>
    </xf>
    <xf numFmtId="177" fontId="15" fillId="0" borderId="1" xfId="0" applyNumberFormat="1" applyFont="1" applyFill="1" applyBorder="1" applyAlignment="1" applyProtection="1">
      <alignment horizontal="center" vertical="center" wrapText="1"/>
      <protection locked="0"/>
    </xf>
    <xf numFmtId="0" fontId="15" fillId="0" borderId="1" xfId="3" applyFont="1" applyFill="1" applyBorder="1" applyAlignment="1">
      <alignment vertical="center" wrapText="1"/>
    </xf>
    <xf numFmtId="176" fontId="15" fillId="0" borderId="1" xfId="3" applyNumberFormat="1" applyFont="1" applyFill="1" applyBorder="1" applyAlignment="1">
      <alignment horizontal="center" vertical="center" wrapText="1"/>
    </xf>
    <xf numFmtId="179" fontId="15" fillId="0" borderId="1" xfId="3" applyNumberFormat="1" applyFont="1" applyFill="1" applyBorder="1" applyAlignment="1">
      <alignment horizontal="center" vertical="center" shrinkToFit="1"/>
    </xf>
    <xf numFmtId="177" fontId="15" fillId="0" borderId="1" xfId="0" quotePrefix="1"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11">
    <cellStyle name="パーセント" xfId="2" builtinId="5"/>
    <cellStyle name="桁区切り" xfId="1" builtinId="6"/>
    <cellStyle name="桁区切り 2" xfId="5" xr:uid="{00000000-0005-0000-0000-000002000000}"/>
    <cellStyle name="桁区切り 2 3" xfId="6" xr:uid="{00000000-0005-0000-0000-000003000000}"/>
    <cellStyle name="桁区切り 5" xfId="8" xr:uid="{00000000-0005-0000-0000-000004000000}"/>
    <cellStyle name="通貨 2" xfId="10" xr:uid="{00000000-0005-0000-0000-000006000000}"/>
    <cellStyle name="標準" xfId="0" builtinId="0"/>
    <cellStyle name="標準 2 2" xfId="4" xr:uid="{00000000-0005-0000-0000-000008000000}"/>
    <cellStyle name="標準 3" xfId="7" xr:uid="{00000000-0005-0000-0000-000009000000}"/>
    <cellStyle name="標準 6" xfId="9" xr:uid="{00000000-0005-0000-0000-00000A000000}"/>
    <cellStyle name="標準_付紙様式第１" xfId="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419104"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view="pageLayout" zoomScaleNormal="100" zoomScaleSheetLayoutView="85" workbookViewId="0">
      <selection activeCell="A3" sqref="A3:A4"/>
    </sheetView>
  </sheetViews>
  <sheetFormatPr defaultColWidth="9" defaultRowHeight="13.2"/>
  <cols>
    <col min="1" max="1" width="10.6640625" style="2" customWidth="1"/>
    <col min="2" max="2" width="27.6640625" style="2" customWidth="1"/>
    <col min="3" max="3" width="22.6640625" style="2" customWidth="1"/>
    <col min="4" max="4" width="15.44140625" style="2" customWidth="1"/>
    <col min="5" max="5" width="18.6640625" style="2" customWidth="1"/>
    <col min="6" max="9" width="14" style="2" customWidth="1"/>
    <col min="10" max="10" width="7.44140625" style="2" customWidth="1"/>
    <col min="11" max="13" width="11.6640625" style="2" customWidth="1"/>
    <col min="14" max="14" width="8.88671875" style="2" customWidth="1"/>
    <col min="15" max="15" width="3.44140625" style="2" customWidth="1"/>
    <col min="16" max="16384" width="9" style="2"/>
  </cols>
  <sheetData>
    <row r="1" spans="1:14">
      <c r="A1" s="45" t="s">
        <v>13</v>
      </c>
      <c r="B1" s="45"/>
      <c r="C1" s="45"/>
      <c r="D1" s="45"/>
      <c r="E1" s="45"/>
      <c r="F1" s="45"/>
      <c r="G1" s="45"/>
      <c r="H1" s="45"/>
      <c r="I1" s="45"/>
      <c r="J1" s="45"/>
      <c r="K1" s="45"/>
      <c r="L1" s="45"/>
      <c r="M1" s="45"/>
      <c r="N1" s="45"/>
    </row>
    <row r="3" spans="1:14">
      <c r="A3" s="46" t="s">
        <v>18</v>
      </c>
      <c r="B3" s="47" t="s">
        <v>8</v>
      </c>
      <c r="C3" s="47" t="s">
        <v>0</v>
      </c>
      <c r="D3" s="47" t="s">
        <v>1</v>
      </c>
      <c r="E3" s="47" t="s">
        <v>15</v>
      </c>
      <c r="F3" s="47" t="s">
        <v>14</v>
      </c>
      <c r="G3" s="47" t="s">
        <v>2</v>
      </c>
      <c r="H3" s="47" t="s">
        <v>3</v>
      </c>
      <c r="I3" s="47" t="s">
        <v>4</v>
      </c>
      <c r="J3" s="47" t="s">
        <v>5</v>
      </c>
      <c r="K3" s="47" t="s">
        <v>9</v>
      </c>
      <c r="L3" s="47"/>
      <c r="M3" s="47"/>
      <c r="N3" s="47" t="s">
        <v>6</v>
      </c>
    </row>
    <row r="4" spans="1:14" ht="21.6">
      <c r="A4" s="46"/>
      <c r="B4" s="47"/>
      <c r="C4" s="47"/>
      <c r="D4" s="47"/>
      <c r="E4" s="47"/>
      <c r="F4" s="47"/>
      <c r="G4" s="47"/>
      <c r="H4" s="47"/>
      <c r="I4" s="47"/>
      <c r="J4" s="47"/>
      <c r="K4" s="21" t="s">
        <v>7</v>
      </c>
      <c r="L4" s="21" t="s">
        <v>17</v>
      </c>
      <c r="M4" s="21" t="s">
        <v>10</v>
      </c>
      <c r="N4" s="47"/>
    </row>
    <row r="5" spans="1:14" ht="87" customHeight="1">
      <c r="A5" s="11" t="s">
        <v>21</v>
      </c>
      <c r="B5" s="9" t="s">
        <v>22</v>
      </c>
      <c r="C5" s="32" t="s">
        <v>23</v>
      </c>
      <c r="D5" s="33">
        <v>44293</v>
      </c>
      <c r="E5" s="9" t="s">
        <v>24</v>
      </c>
      <c r="F5" s="34">
        <v>5290805003008</v>
      </c>
      <c r="G5" s="22" t="s">
        <v>25</v>
      </c>
      <c r="H5" s="23">
        <v>19206000</v>
      </c>
      <c r="I5" s="23">
        <v>18480000</v>
      </c>
      <c r="J5" s="24">
        <f>ROUNDDOWN(I5/H5,3)</f>
        <v>0.96199999999999997</v>
      </c>
      <c r="K5" s="10" t="s">
        <v>12</v>
      </c>
      <c r="L5" s="10" t="s">
        <v>16</v>
      </c>
      <c r="M5" s="10">
        <v>1</v>
      </c>
      <c r="N5" s="9" t="s">
        <v>26</v>
      </c>
    </row>
    <row r="6" spans="1:14" ht="105" customHeight="1">
      <c r="A6" s="10" t="s">
        <v>97</v>
      </c>
      <c r="B6" s="8" t="s">
        <v>27</v>
      </c>
      <c r="C6" s="35" t="s">
        <v>28</v>
      </c>
      <c r="D6" s="36">
        <v>44287</v>
      </c>
      <c r="E6" s="3" t="s">
        <v>29</v>
      </c>
      <c r="F6" s="38">
        <v>1020005009686</v>
      </c>
      <c r="G6" s="3" t="s">
        <v>30</v>
      </c>
      <c r="H6" s="6">
        <v>59567223</v>
      </c>
      <c r="I6" s="6">
        <v>59460500</v>
      </c>
      <c r="J6" s="7">
        <f t="shared" ref="J6:J29" si="0">I6/H6</f>
        <v>0.9982083603259464</v>
      </c>
      <c r="K6" s="4" t="s">
        <v>31</v>
      </c>
      <c r="L6" s="4" t="s">
        <v>32</v>
      </c>
      <c r="M6" s="5">
        <v>1</v>
      </c>
      <c r="N6" s="19"/>
    </row>
    <row r="7" spans="1:14" ht="87" customHeight="1">
      <c r="A7" s="10" t="s">
        <v>97</v>
      </c>
      <c r="B7" s="18" t="s">
        <v>101</v>
      </c>
      <c r="C7" s="37" t="s">
        <v>33</v>
      </c>
      <c r="D7" s="36">
        <v>44287</v>
      </c>
      <c r="E7" s="3" t="s">
        <v>34</v>
      </c>
      <c r="F7" s="38">
        <v>9140005020285</v>
      </c>
      <c r="G7" s="3" t="s">
        <v>35</v>
      </c>
      <c r="H7" s="6">
        <v>121646706</v>
      </c>
      <c r="I7" s="6">
        <v>120340000</v>
      </c>
      <c r="J7" s="7">
        <f t="shared" si="0"/>
        <v>0.98925818838037427</v>
      </c>
      <c r="K7" s="4" t="s">
        <v>31</v>
      </c>
      <c r="L7" s="4" t="s">
        <v>32</v>
      </c>
      <c r="M7" s="5">
        <v>1</v>
      </c>
      <c r="N7" s="19"/>
    </row>
    <row r="8" spans="1:14" ht="87" customHeight="1">
      <c r="A8" s="10" t="s">
        <v>97</v>
      </c>
      <c r="B8" s="18" t="s">
        <v>36</v>
      </c>
      <c r="C8" s="37" t="s">
        <v>37</v>
      </c>
      <c r="D8" s="36">
        <v>44287</v>
      </c>
      <c r="E8" s="3" t="s">
        <v>38</v>
      </c>
      <c r="F8" s="38">
        <v>5290805003008</v>
      </c>
      <c r="G8" s="3" t="s">
        <v>30</v>
      </c>
      <c r="H8" s="6">
        <v>42486003</v>
      </c>
      <c r="I8" s="6">
        <v>41800000</v>
      </c>
      <c r="J8" s="7">
        <f t="shared" si="0"/>
        <v>0.98385343521253343</v>
      </c>
      <c r="K8" s="4" t="s">
        <v>31</v>
      </c>
      <c r="L8" s="4" t="s">
        <v>32</v>
      </c>
      <c r="M8" s="5">
        <v>1</v>
      </c>
      <c r="N8" s="19"/>
    </row>
    <row r="9" spans="1:14" ht="87" customHeight="1">
      <c r="A9" s="10" t="s">
        <v>97</v>
      </c>
      <c r="B9" s="18" t="s">
        <v>39</v>
      </c>
      <c r="C9" s="37" t="s">
        <v>40</v>
      </c>
      <c r="D9" s="36">
        <v>44287</v>
      </c>
      <c r="E9" s="3" t="s">
        <v>41</v>
      </c>
      <c r="F9" s="38">
        <v>6013305001887</v>
      </c>
      <c r="G9" s="3" t="s">
        <v>42</v>
      </c>
      <c r="H9" s="6">
        <v>30558000</v>
      </c>
      <c r="I9" s="6">
        <v>30547000</v>
      </c>
      <c r="J9" s="7">
        <f t="shared" si="0"/>
        <v>0.9996400287976962</v>
      </c>
      <c r="K9" s="4" t="s">
        <v>43</v>
      </c>
      <c r="L9" s="4" t="s">
        <v>32</v>
      </c>
      <c r="M9" s="5">
        <v>1</v>
      </c>
      <c r="N9" s="19"/>
    </row>
    <row r="10" spans="1:14" ht="87" customHeight="1">
      <c r="A10" s="10" t="s">
        <v>97</v>
      </c>
      <c r="B10" s="18" t="s">
        <v>44</v>
      </c>
      <c r="C10" s="37" t="s">
        <v>45</v>
      </c>
      <c r="D10" s="36">
        <v>44293</v>
      </c>
      <c r="E10" s="3" t="s">
        <v>38</v>
      </c>
      <c r="F10" s="38">
        <v>5290805003008</v>
      </c>
      <c r="G10" s="3" t="s">
        <v>30</v>
      </c>
      <c r="H10" s="17">
        <v>23043366</v>
      </c>
      <c r="I10" s="17">
        <v>22440000</v>
      </c>
      <c r="J10" s="7">
        <f t="shared" si="0"/>
        <v>0.97381606489260297</v>
      </c>
      <c r="K10" s="4" t="s">
        <v>31</v>
      </c>
      <c r="L10" s="4" t="s">
        <v>32</v>
      </c>
      <c r="M10" s="5">
        <v>1</v>
      </c>
      <c r="N10" s="19"/>
    </row>
    <row r="11" spans="1:14" ht="87" customHeight="1">
      <c r="A11" s="10" t="s">
        <v>97</v>
      </c>
      <c r="B11" s="18" t="s">
        <v>46</v>
      </c>
      <c r="C11" s="37" t="s">
        <v>47</v>
      </c>
      <c r="D11" s="36">
        <v>44309</v>
      </c>
      <c r="E11" s="3" t="s">
        <v>48</v>
      </c>
      <c r="F11" s="38">
        <v>2240005012774</v>
      </c>
      <c r="G11" s="3" t="s">
        <v>30</v>
      </c>
      <c r="H11" s="16">
        <v>6988969</v>
      </c>
      <c r="I11" s="6">
        <v>6963000</v>
      </c>
      <c r="J11" s="7">
        <f t="shared" si="0"/>
        <v>0.99628428742494068</v>
      </c>
      <c r="K11" s="4" t="s">
        <v>31</v>
      </c>
      <c r="L11" s="4" t="s">
        <v>32</v>
      </c>
      <c r="M11" s="5">
        <v>1</v>
      </c>
      <c r="N11" s="19"/>
    </row>
    <row r="12" spans="1:14" ht="87" customHeight="1">
      <c r="A12" s="10" t="s">
        <v>97</v>
      </c>
      <c r="B12" s="18" t="s">
        <v>49</v>
      </c>
      <c r="C12" s="37" t="s">
        <v>50</v>
      </c>
      <c r="D12" s="36">
        <v>44329</v>
      </c>
      <c r="E12" s="3" t="s">
        <v>48</v>
      </c>
      <c r="F12" s="38">
        <v>2240005012774</v>
      </c>
      <c r="G12" s="3" t="s">
        <v>30</v>
      </c>
      <c r="H12" s="6">
        <v>6478612</v>
      </c>
      <c r="I12" s="6">
        <v>6457000</v>
      </c>
      <c r="J12" s="7">
        <f t="shared" si="0"/>
        <v>0.99666410027333019</v>
      </c>
      <c r="K12" s="4" t="s">
        <v>51</v>
      </c>
      <c r="L12" s="4" t="s">
        <v>52</v>
      </c>
      <c r="M12" s="5">
        <v>1</v>
      </c>
      <c r="N12" s="19"/>
    </row>
    <row r="13" spans="1:14" ht="87" customHeight="1">
      <c r="A13" s="10" t="s">
        <v>97</v>
      </c>
      <c r="B13" s="18" t="s">
        <v>53</v>
      </c>
      <c r="C13" s="37" t="s">
        <v>103</v>
      </c>
      <c r="D13" s="36">
        <v>44348</v>
      </c>
      <c r="E13" s="3" t="s">
        <v>48</v>
      </c>
      <c r="F13" s="38">
        <v>2240005012774</v>
      </c>
      <c r="G13" s="3" t="s">
        <v>30</v>
      </c>
      <c r="H13" s="6">
        <v>38415305</v>
      </c>
      <c r="I13" s="6">
        <v>37246000</v>
      </c>
      <c r="J13" s="7">
        <f t="shared" si="0"/>
        <v>0.96956148076918824</v>
      </c>
      <c r="K13" s="4" t="s">
        <v>51</v>
      </c>
      <c r="L13" s="4" t="s">
        <v>52</v>
      </c>
      <c r="M13" s="5">
        <v>1</v>
      </c>
      <c r="N13" s="19"/>
    </row>
    <row r="14" spans="1:14" ht="87" customHeight="1">
      <c r="A14" s="10" t="s">
        <v>97</v>
      </c>
      <c r="B14" s="18" t="s">
        <v>54</v>
      </c>
      <c r="C14" s="37" t="s">
        <v>103</v>
      </c>
      <c r="D14" s="36">
        <v>44348</v>
      </c>
      <c r="E14" s="3" t="s">
        <v>38</v>
      </c>
      <c r="F14" s="38">
        <v>5290805003008</v>
      </c>
      <c r="G14" s="3" t="s">
        <v>30</v>
      </c>
      <c r="H14" s="6">
        <v>18080288</v>
      </c>
      <c r="I14" s="6">
        <v>17490000</v>
      </c>
      <c r="J14" s="7">
        <f t="shared" si="0"/>
        <v>0.96735184749269476</v>
      </c>
      <c r="K14" s="4" t="s">
        <v>51</v>
      </c>
      <c r="L14" s="4" t="s">
        <v>52</v>
      </c>
      <c r="M14" s="5">
        <v>1</v>
      </c>
      <c r="N14" s="19"/>
    </row>
    <row r="15" spans="1:14" ht="87" customHeight="1">
      <c r="A15" s="10" t="s">
        <v>97</v>
      </c>
      <c r="B15" s="18" t="s">
        <v>55</v>
      </c>
      <c r="C15" s="37" t="s">
        <v>50</v>
      </c>
      <c r="D15" s="36">
        <v>44355</v>
      </c>
      <c r="E15" s="3" t="s">
        <v>48</v>
      </c>
      <c r="F15" s="38">
        <v>2240005012774</v>
      </c>
      <c r="G15" s="3" t="s">
        <v>30</v>
      </c>
      <c r="H15" s="6">
        <v>13792986</v>
      </c>
      <c r="I15" s="6">
        <v>13695000</v>
      </c>
      <c r="J15" s="7">
        <f t="shared" si="0"/>
        <v>0.99289595450905266</v>
      </c>
      <c r="K15" s="4" t="s">
        <v>51</v>
      </c>
      <c r="L15" s="4" t="s">
        <v>52</v>
      </c>
      <c r="M15" s="5">
        <v>1</v>
      </c>
      <c r="N15" s="19"/>
    </row>
    <row r="16" spans="1:14" ht="87" customHeight="1">
      <c r="A16" s="10" t="s">
        <v>97</v>
      </c>
      <c r="B16" s="18" t="s">
        <v>56</v>
      </c>
      <c r="C16" s="37" t="s">
        <v>57</v>
      </c>
      <c r="D16" s="36">
        <v>44414</v>
      </c>
      <c r="E16" s="3" t="s">
        <v>58</v>
      </c>
      <c r="F16" s="38">
        <v>2290005005245</v>
      </c>
      <c r="G16" s="3" t="s">
        <v>35</v>
      </c>
      <c r="H16" s="6">
        <v>8580000</v>
      </c>
      <c r="I16" s="6">
        <v>7810000</v>
      </c>
      <c r="J16" s="7">
        <f t="shared" si="0"/>
        <v>0.91025641025641024</v>
      </c>
      <c r="K16" s="4" t="s">
        <v>43</v>
      </c>
      <c r="L16" s="4" t="s">
        <v>32</v>
      </c>
      <c r="M16" s="5">
        <v>2</v>
      </c>
      <c r="N16" s="19"/>
    </row>
    <row r="17" spans="1:14" ht="87" customHeight="1">
      <c r="A17" s="10" t="s">
        <v>97</v>
      </c>
      <c r="B17" s="18" t="s">
        <v>59</v>
      </c>
      <c r="C17" s="37" t="s">
        <v>60</v>
      </c>
      <c r="D17" s="36">
        <v>44414</v>
      </c>
      <c r="E17" s="3" t="s">
        <v>38</v>
      </c>
      <c r="F17" s="38">
        <v>5290805003008</v>
      </c>
      <c r="G17" s="3" t="s">
        <v>30</v>
      </c>
      <c r="H17" s="6">
        <v>33507616</v>
      </c>
      <c r="I17" s="6">
        <v>32670000</v>
      </c>
      <c r="J17" s="7">
        <f t="shared" si="0"/>
        <v>0.97500222039073148</v>
      </c>
      <c r="K17" s="4" t="s">
        <v>31</v>
      </c>
      <c r="L17" s="4" t="s">
        <v>32</v>
      </c>
      <c r="M17" s="5">
        <v>1</v>
      </c>
      <c r="N17" s="20"/>
    </row>
    <row r="18" spans="1:14" ht="87" customHeight="1">
      <c r="A18" s="10" t="s">
        <v>97</v>
      </c>
      <c r="B18" s="18" t="s">
        <v>61</v>
      </c>
      <c r="C18" s="37" t="s">
        <v>62</v>
      </c>
      <c r="D18" s="36">
        <v>44427</v>
      </c>
      <c r="E18" s="3" t="s">
        <v>63</v>
      </c>
      <c r="F18" s="38">
        <v>4011105003503</v>
      </c>
      <c r="G18" s="3" t="s">
        <v>30</v>
      </c>
      <c r="H18" s="6">
        <v>28237000</v>
      </c>
      <c r="I18" s="6">
        <v>26499000</v>
      </c>
      <c r="J18" s="7">
        <f t="shared" si="0"/>
        <v>0.93844955200623292</v>
      </c>
      <c r="K18" s="4" t="s">
        <v>43</v>
      </c>
      <c r="L18" s="4" t="s">
        <v>32</v>
      </c>
      <c r="M18" s="5">
        <v>1</v>
      </c>
      <c r="N18" s="19"/>
    </row>
    <row r="19" spans="1:14" ht="87" customHeight="1">
      <c r="A19" s="10" t="s">
        <v>97</v>
      </c>
      <c r="B19" s="18" t="s">
        <v>64</v>
      </c>
      <c r="C19" s="37" t="s">
        <v>62</v>
      </c>
      <c r="D19" s="36">
        <v>44442</v>
      </c>
      <c r="E19" s="3" t="s">
        <v>63</v>
      </c>
      <c r="F19" s="38">
        <v>4011105003503</v>
      </c>
      <c r="G19" s="3" t="s">
        <v>30</v>
      </c>
      <c r="H19" s="6">
        <v>9108000</v>
      </c>
      <c r="I19" s="6">
        <v>8800000</v>
      </c>
      <c r="J19" s="7">
        <f t="shared" si="0"/>
        <v>0.96618357487922701</v>
      </c>
      <c r="K19" s="4" t="s">
        <v>43</v>
      </c>
      <c r="L19" s="4" t="s">
        <v>32</v>
      </c>
      <c r="M19" s="5">
        <v>1</v>
      </c>
      <c r="N19" s="19"/>
    </row>
    <row r="20" spans="1:14" ht="87" customHeight="1">
      <c r="A20" s="10" t="s">
        <v>97</v>
      </c>
      <c r="B20" s="18" t="s">
        <v>65</v>
      </c>
      <c r="C20" s="37" t="s">
        <v>62</v>
      </c>
      <c r="D20" s="36">
        <v>44445</v>
      </c>
      <c r="E20" s="3" t="s">
        <v>63</v>
      </c>
      <c r="F20" s="38">
        <v>4011105003503</v>
      </c>
      <c r="G20" s="3" t="s">
        <v>30</v>
      </c>
      <c r="H20" s="6">
        <v>9548000</v>
      </c>
      <c r="I20" s="6">
        <v>8470000</v>
      </c>
      <c r="J20" s="7">
        <f t="shared" si="0"/>
        <v>0.88709677419354838</v>
      </c>
      <c r="K20" s="4" t="s">
        <v>43</v>
      </c>
      <c r="L20" s="4" t="s">
        <v>32</v>
      </c>
      <c r="M20" s="5">
        <v>1</v>
      </c>
      <c r="N20" s="19"/>
    </row>
    <row r="21" spans="1:14" ht="87" customHeight="1">
      <c r="A21" s="10" t="s">
        <v>97</v>
      </c>
      <c r="B21" s="18" t="s">
        <v>66</v>
      </c>
      <c r="C21" s="37" t="s">
        <v>67</v>
      </c>
      <c r="D21" s="36">
        <v>44454</v>
      </c>
      <c r="E21" s="3" t="s">
        <v>68</v>
      </c>
      <c r="F21" s="38">
        <v>1010405000254</v>
      </c>
      <c r="G21" s="3" t="s">
        <v>69</v>
      </c>
      <c r="H21" s="6">
        <v>6149000</v>
      </c>
      <c r="I21" s="6">
        <v>6050000</v>
      </c>
      <c r="J21" s="7">
        <f t="shared" si="0"/>
        <v>0.98389982110912344</v>
      </c>
      <c r="K21" s="4" t="s">
        <v>43</v>
      </c>
      <c r="L21" s="4" t="s">
        <v>32</v>
      </c>
      <c r="M21" s="5">
        <v>1</v>
      </c>
      <c r="N21" s="20"/>
    </row>
    <row r="22" spans="1:14" ht="87" customHeight="1">
      <c r="A22" s="10" t="s">
        <v>97</v>
      </c>
      <c r="B22" s="18" t="s">
        <v>70</v>
      </c>
      <c r="C22" s="37" t="s">
        <v>67</v>
      </c>
      <c r="D22" s="36">
        <v>44455</v>
      </c>
      <c r="E22" s="3" t="s">
        <v>68</v>
      </c>
      <c r="F22" s="38">
        <v>1010405000254</v>
      </c>
      <c r="G22" s="3" t="s">
        <v>69</v>
      </c>
      <c r="H22" s="6">
        <v>2462161</v>
      </c>
      <c r="I22" s="6">
        <v>2310000</v>
      </c>
      <c r="J22" s="7">
        <f t="shared" si="0"/>
        <v>0.93820022329977604</v>
      </c>
      <c r="K22" s="4" t="s">
        <v>43</v>
      </c>
      <c r="L22" s="4" t="s">
        <v>32</v>
      </c>
      <c r="M22" s="5">
        <v>1</v>
      </c>
      <c r="N22" s="20"/>
    </row>
    <row r="23" spans="1:14" ht="87" customHeight="1">
      <c r="A23" s="10" t="s">
        <v>97</v>
      </c>
      <c r="B23" s="18" t="s">
        <v>71</v>
      </c>
      <c r="C23" s="37" t="s">
        <v>67</v>
      </c>
      <c r="D23" s="36">
        <v>44475</v>
      </c>
      <c r="E23" s="3" t="s">
        <v>68</v>
      </c>
      <c r="F23" s="38">
        <v>1010405000254</v>
      </c>
      <c r="G23" s="3" t="s">
        <v>69</v>
      </c>
      <c r="H23" s="6">
        <v>16902673</v>
      </c>
      <c r="I23" s="6">
        <v>12100000</v>
      </c>
      <c r="J23" s="7">
        <f t="shared" si="0"/>
        <v>0.71586310638559947</v>
      </c>
      <c r="K23" s="4" t="s">
        <v>43</v>
      </c>
      <c r="L23" s="4" t="s">
        <v>32</v>
      </c>
      <c r="M23" s="5">
        <v>2</v>
      </c>
      <c r="N23" s="1"/>
    </row>
    <row r="24" spans="1:14" ht="87" customHeight="1">
      <c r="A24" s="10" t="s">
        <v>97</v>
      </c>
      <c r="B24" s="8" t="s">
        <v>102</v>
      </c>
      <c r="C24" s="37" t="s">
        <v>72</v>
      </c>
      <c r="D24" s="36">
        <v>44487</v>
      </c>
      <c r="E24" s="3" t="s">
        <v>73</v>
      </c>
      <c r="F24" s="38">
        <v>3180005014553</v>
      </c>
      <c r="G24" s="3" t="s">
        <v>30</v>
      </c>
      <c r="H24" s="6">
        <v>54867744</v>
      </c>
      <c r="I24" s="6">
        <v>54450000</v>
      </c>
      <c r="J24" s="7">
        <f t="shared" si="0"/>
        <v>0.99238634633857004</v>
      </c>
      <c r="K24" s="4" t="s">
        <v>31</v>
      </c>
      <c r="L24" s="4" t="s">
        <v>32</v>
      </c>
      <c r="M24" s="5">
        <v>1</v>
      </c>
      <c r="N24" s="1"/>
    </row>
    <row r="25" spans="1:14" ht="87" customHeight="1">
      <c r="A25" s="10" t="s">
        <v>97</v>
      </c>
      <c r="B25" s="18" t="s">
        <v>74</v>
      </c>
      <c r="C25" s="37" t="s">
        <v>60</v>
      </c>
      <c r="D25" s="36">
        <v>44525</v>
      </c>
      <c r="E25" s="3" t="s">
        <v>38</v>
      </c>
      <c r="F25" s="38">
        <v>5290805003008</v>
      </c>
      <c r="G25" s="3" t="s">
        <v>30</v>
      </c>
      <c r="H25" s="6">
        <v>20730372</v>
      </c>
      <c r="I25" s="6">
        <v>20350000</v>
      </c>
      <c r="J25" s="7">
        <f t="shared" si="0"/>
        <v>0.98165146288740024</v>
      </c>
      <c r="K25" s="4" t="s">
        <v>31</v>
      </c>
      <c r="L25" s="4" t="s">
        <v>32</v>
      </c>
      <c r="M25" s="5">
        <v>1</v>
      </c>
      <c r="N25" s="20"/>
    </row>
    <row r="26" spans="1:14" ht="87" customHeight="1">
      <c r="A26" s="10" t="s">
        <v>97</v>
      </c>
      <c r="B26" s="18" t="s">
        <v>75</v>
      </c>
      <c r="C26" s="37" t="s">
        <v>76</v>
      </c>
      <c r="D26" s="36">
        <v>44547</v>
      </c>
      <c r="E26" s="3" t="s">
        <v>77</v>
      </c>
      <c r="F26" s="38">
        <v>4011105005417</v>
      </c>
      <c r="G26" s="3" t="s">
        <v>42</v>
      </c>
      <c r="H26" s="6">
        <v>4994000</v>
      </c>
      <c r="I26" s="6">
        <v>4818000</v>
      </c>
      <c r="J26" s="7">
        <f t="shared" si="0"/>
        <v>0.96475770925110127</v>
      </c>
      <c r="K26" s="4" t="s">
        <v>43</v>
      </c>
      <c r="L26" s="4" t="s">
        <v>32</v>
      </c>
      <c r="M26" s="5">
        <v>1</v>
      </c>
      <c r="N26" s="1"/>
    </row>
    <row r="27" spans="1:14" ht="87" customHeight="1">
      <c r="A27" s="10" t="s">
        <v>97</v>
      </c>
      <c r="B27" s="18" t="s">
        <v>78</v>
      </c>
      <c r="C27" s="37" t="s">
        <v>104</v>
      </c>
      <c r="D27" s="36">
        <v>44580</v>
      </c>
      <c r="E27" s="3" t="s">
        <v>48</v>
      </c>
      <c r="F27" s="38">
        <v>2240005012774</v>
      </c>
      <c r="G27" s="3" t="s">
        <v>30</v>
      </c>
      <c r="H27" s="6">
        <v>7856334</v>
      </c>
      <c r="I27" s="6">
        <v>7810000</v>
      </c>
      <c r="J27" s="7">
        <f t="shared" si="0"/>
        <v>0.99410233831708272</v>
      </c>
      <c r="K27" s="4" t="s">
        <v>31</v>
      </c>
      <c r="L27" s="4" t="s">
        <v>32</v>
      </c>
      <c r="M27" s="5">
        <v>1</v>
      </c>
      <c r="N27" s="19"/>
    </row>
    <row r="28" spans="1:14" ht="87" customHeight="1">
      <c r="A28" s="10" t="s">
        <v>97</v>
      </c>
      <c r="B28" s="18" t="s">
        <v>79</v>
      </c>
      <c r="C28" s="37" t="s">
        <v>67</v>
      </c>
      <c r="D28" s="36">
        <v>44594</v>
      </c>
      <c r="E28" s="3" t="s">
        <v>80</v>
      </c>
      <c r="F28" s="38">
        <v>1010405000254</v>
      </c>
      <c r="G28" s="3" t="s">
        <v>69</v>
      </c>
      <c r="H28" s="6">
        <v>4864051</v>
      </c>
      <c r="I28" s="6">
        <v>4620000</v>
      </c>
      <c r="J28" s="7">
        <f t="shared" si="0"/>
        <v>0.94982556720725175</v>
      </c>
      <c r="K28" s="4" t="s">
        <v>43</v>
      </c>
      <c r="L28" s="4" t="s">
        <v>32</v>
      </c>
      <c r="M28" s="5">
        <v>1</v>
      </c>
      <c r="N28" s="19"/>
    </row>
    <row r="29" spans="1:14" ht="87" customHeight="1">
      <c r="A29" s="10" t="s">
        <v>97</v>
      </c>
      <c r="B29" s="18" t="s">
        <v>81</v>
      </c>
      <c r="C29" s="37" t="s">
        <v>105</v>
      </c>
      <c r="D29" s="36">
        <v>44610</v>
      </c>
      <c r="E29" s="3" t="s">
        <v>48</v>
      </c>
      <c r="F29" s="38">
        <v>2240005012774</v>
      </c>
      <c r="G29" s="3" t="s">
        <v>30</v>
      </c>
      <c r="H29" s="6">
        <v>28226000</v>
      </c>
      <c r="I29" s="6">
        <v>27357000</v>
      </c>
      <c r="J29" s="7">
        <f t="shared" si="0"/>
        <v>0.96921278254091969</v>
      </c>
      <c r="K29" s="4" t="s">
        <v>31</v>
      </c>
      <c r="L29" s="4" t="s">
        <v>32</v>
      </c>
      <c r="M29" s="5">
        <v>1</v>
      </c>
      <c r="N29" s="19"/>
    </row>
    <row r="30" spans="1:14" ht="87" customHeight="1">
      <c r="A30" s="10" t="s">
        <v>82</v>
      </c>
      <c r="B30" s="27" t="s">
        <v>83</v>
      </c>
      <c r="C30" s="39" t="s">
        <v>98</v>
      </c>
      <c r="D30" s="40">
        <v>44386</v>
      </c>
      <c r="E30" s="27" t="s">
        <v>84</v>
      </c>
      <c r="F30" s="41">
        <v>2011105005402</v>
      </c>
      <c r="G30" s="28" t="s">
        <v>85</v>
      </c>
      <c r="H30" s="13">
        <v>33331068</v>
      </c>
      <c r="I30" s="13">
        <v>32450000</v>
      </c>
      <c r="J30" s="25">
        <f>ROUND(I30/H30,3)</f>
        <v>0.97399999999999998</v>
      </c>
      <c r="K30" s="29" t="s">
        <v>86</v>
      </c>
      <c r="L30" s="11" t="s">
        <v>16</v>
      </c>
      <c r="M30" s="11">
        <v>1</v>
      </c>
      <c r="N30" s="9"/>
    </row>
    <row r="31" spans="1:14" ht="87" customHeight="1">
      <c r="A31" s="10" t="s">
        <v>82</v>
      </c>
      <c r="B31" s="9" t="s">
        <v>87</v>
      </c>
      <c r="C31" s="32" t="s">
        <v>99</v>
      </c>
      <c r="D31" s="33">
        <v>44393</v>
      </c>
      <c r="E31" s="27" t="s">
        <v>84</v>
      </c>
      <c r="F31" s="42" t="s">
        <v>88</v>
      </c>
      <c r="G31" s="12" t="s">
        <v>89</v>
      </c>
      <c r="H31" s="14">
        <v>7183273</v>
      </c>
      <c r="I31" s="14">
        <v>6820000</v>
      </c>
      <c r="J31" s="25">
        <f>ROUND(I31/H31,3)</f>
        <v>0.94899999999999995</v>
      </c>
      <c r="K31" s="10" t="s">
        <v>11</v>
      </c>
      <c r="L31" s="10" t="s">
        <v>16</v>
      </c>
      <c r="M31" s="10">
        <v>1</v>
      </c>
      <c r="N31" s="1"/>
    </row>
    <row r="32" spans="1:14" ht="87" customHeight="1">
      <c r="A32" s="10" t="s">
        <v>82</v>
      </c>
      <c r="B32" s="9" t="s">
        <v>90</v>
      </c>
      <c r="C32" s="32" t="s">
        <v>91</v>
      </c>
      <c r="D32" s="33">
        <v>44411</v>
      </c>
      <c r="E32" s="27" t="s">
        <v>84</v>
      </c>
      <c r="F32" s="34">
        <v>2011105005402</v>
      </c>
      <c r="G32" s="12" t="s">
        <v>89</v>
      </c>
      <c r="H32" s="14">
        <v>22559769</v>
      </c>
      <c r="I32" s="14">
        <v>22000000</v>
      </c>
      <c r="J32" s="25">
        <f>ROUND(I32/H32,3)</f>
        <v>0.97499999999999998</v>
      </c>
      <c r="K32" s="10" t="s">
        <v>11</v>
      </c>
      <c r="L32" s="10" t="s">
        <v>16</v>
      </c>
      <c r="M32" s="10">
        <v>1</v>
      </c>
      <c r="N32" s="1"/>
    </row>
    <row r="33" spans="1:14" ht="87" customHeight="1">
      <c r="A33" s="10" t="s">
        <v>82</v>
      </c>
      <c r="B33" s="9" t="s">
        <v>92</v>
      </c>
      <c r="C33" s="32" t="s">
        <v>93</v>
      </c>
      <c r="D33" s="43">
        <v>44411</v>
      </c>
      <c r="E33" s="27" t="s">
        <v>84</v>
      </c>
      <c r="F33" s="44">
        <v>2011105005402</v>
      </c>
      <c r="G33" s="12" t="s">
        <v>69</v>
      </c>
      <c r="H33" s="15">
        <v>6033765</v>
      </c>
      <c r="I33" s="15">
        <v>5720000</v>
      </c>
      <c r="J33" s="25">
        <f>ROUND(I33/H33,3)</f>
        <v>0.94799999999999995</v>
      </c>
      <c r="K33" s="11" t="s">
        <v>11</v>
      </c>
      <c r="L33" s="11" t="s">
        <v>16</v>
      </c>
      <c r="M33" s="11">
        <v>1</v>
      </c>
      <c r="N33" s="9"/>
    </row>
    <row r="34" spans="1:14" ht="87" customHeight="1">
      <c r="A34" s="10" t="s">
        <v>82</v>
      </c>
      <c r="B34" s="26" t="s">
        <v>94</v>
      </c>
      <c r="C34" s="32" t="s">
        <v>100</v>
      </c>
      <c r="D34" s="33" t="s">
        <v>95</v>
      </c>
      <c r="E34" s="27" t="s">
        <v>84</v>
      </c>
      <c r="F34" s="34">
        <v>2011105005402</v>
      </c>
      <c r="G34" s="12" t="s">
        <v>96</v>
      </c>
      <c r="H34" s="14">
        <v>21281494</v>
      </c>
      <c r="I34" s="14">
        <v>19800000</v>
      </c>
      <c r="J34" s="25">
        <f>ROUND(I34/H34,3)</f>
        <v>0.93</v>
      </c>
      <c r="K34" s="10" t="s">
        <v>11</v>
      </c>
      <c r="L34" s="10" t="s">
        <v>16</v>
      </c>
      <c r="M34" s="10">
        <v>1</v>
      </c>
      <c r="N34" s="1"/>
    </row>
    <row r="35" spans="1:14">
      <c r="A35" s="30" t="s">
        <v>19</v>
      </c>
      <c r="B35" s="30"/>
      <c r="C35" s="31"/>
      <c r="D35" s="31"/>
      <c r="E35" s="31"/>
      <c r="F35" s="31"/>
      <c r="G35" s="31"/>
      <c r="H35" s="31"/>
      <c r="I35" s="31"/>
      <c r="J35" s="31"/>
      <c r="K35" s="31"/>
      <c r="L35" s="31"/>
      <c r="M35" s="31"/>
      <c r="N35" s="31"/>
    </row>
    <row r="36" spans="1:14">
      <c r="A36" s="30" t="s">
        <v>20</v>
      </c>
      <c r="B36" s="30"/>
      <c r="C36" s="31"/>
      <c r="D36" s="31"/>
      <c r="E36" s="31"/>
      <c r="F36" s="31"/>
      <c r="G36" s="31"/>
      <c r="H36" s="31"/>
      <c r="I36" s="31"/>
      <c r="J36" s="31"/>
      <c r="K36" s="31"/>
      <c r="L36" s="31"/>
      <c r="M36" s="31"/>
      <c r="N36" s="31"/>
    </row>
    <row r="37" spans="1:14">
      <c r="B37" s="31"/>
      <c r="C37" s="31"/>
      <c r="D37" s="31"/>
      <c r="E37" s="31"/>
      <c r="F37" s="31"/>
      <c r="G37" s="31"/>
      <c r="H37" s="31"/>
      <c r="I37" s="31"/>
      <c r="J37" s="31"/>
      <c r="K37" s="31"/>
      <c r="L37" s="31"/>
      <c r="M37" s="31"/>
      <c r="N37" s="31"/>
    </row>
    <row r="38" spans="1:14">
      <c r="B38" s="31"/>
      <c r="C38" s="31"/>
      <c r="D38" s="31"/>
      <c r="E38" s="31"/>
      <c r="F38" s="31"/>
      <c r="G38" s="31"/>
      <c r="H38" s="31"/>
      <c r="I38" s="31"/>
      <c r="J38" s="31"/>
      <c r="K38" s="31"/>
      <c r="L38" s="31"/>
      <c r="M38" s="31"/>
      <c r="N38" s="31"/>
    </row>
    <row r="39" spans="1:14">
      <c r="B39" s="31"/>
      <c r="C39" s="31"/>
      <c r="D39" s="31"/>
      <c r="E39" s="31"/>
      <c r="F39" s="31"/>
      <c r="G39" s="31"/>
      <c r="H39" s="31"/>
      <c r="I39" s="31"/>
      <c r="J39" s="31"/>
      <c r="K39" s="31"/>
      <c r="L39" s="31"/>
      <c r="M39" s="31"/>
      <c r="N39" s="31"/>
    </row>
    <row r="40" spans="1:14">
      <c r="B40" s="31"/>
      <c r="C40" s="31"/>
      <c r="D40" s="31"/>
      <c r="E40" s="31"/>
      <c r="F40" s="31"/>
      <c r="G40" s="31"/>
      <c r="H40" s="31"/>
      <c r="I40" s="31"/>
      <c r="J40" s="31"/>
      <c r="K40" s="31"/>
      <c r="L40" s="31"/>
      <c r="M40" s="31"/>
      <c r="N40" s="31"/>
    </row>
  </sheetData>
  <autoFilter ref="A4:N36" xr:uid="{00000000-0009-0000-0000-000000000000}"/>
  <mergeCells count="13">
    <mergeCell ref="A1:N1"/>
    <mergeCell ref="A3:A4"/>
    <mergeCell ref="B3:B4"/>
    <mergeCell ref="C3:C4"/>
    <mergeCell ref="D3:D4"/>
    <mergeCell ref="G3:G4"/>
    <mergeCell ref="H3:H4"/>
    <mergeCell ref="I3:I4"/>
    <mergeCell ref="J3:J4"/>
    <mergeCell ref="N3:N4"/>
    <mergeCell ref="E3:E4"/>
    <mergeCell ref="K3:M3"/>
    <mergeCell ref="F3:F4"/>
  </mergeCells>
  <phoneticPr fontId="1"/>
  <dataValidations count="30">
    <dataValidation type="list" allowBlank="1" showInputMessage="1" showErrorMessage="1" sqref="K30:K33" xr:uid="{00000000-0002-0000-0000-000000000000}">
      <formula1>$K$15:$K$19</formula1>
    </dataValidation>
    <dataValidation type="list" allowBlank="1" showInputMessage="1" showErrorMessage="1" sqref="L30:L33" xr:uid="{00000000-0002-0000-0000-000001000000}">
      <formula1>$L$15:$L$17</formula1>
    </dataValidation>
    <dataValidation type="list" allowBlank="1" showInputMessage="1" showErrorMessage="1" sqref="L34" xr:uid="{00000000-0002-0000-0000-000002000000}">
      <formula1>$L$14:$L$16</formula1>
    </dataValidation>
    <dataValidation type="list" allowBlank="1" showInputMessage="1" showErrorMessage="1" sqref="K34" xr:uid="{00000000-0002-0000-0000-000003000000}">
      <formula1>$K$14:$K$18</formula1>
    </dataValidation>
    <dataValidation type="list" allowBlank="1" showInputMessage="1" showErrorMessage="1" sqref="G6:G29" xr:uid="{00000000-0002-0000-0000-000004000000}">
      <formula1>"一般競争入札,一般競争入札（総合評価）,指名競争入札,指名競争入札（総合評価）"</formula1>
    </dataValidation>
    <dataValidation type="list" allowBlank="1" showInputMessage="1" showErrorMessage="1" sqref="L17:L19 L26" xr:uid="{00000000-0002-0000-0000-000005000000}">
      <formula1>$L$30:$L$31</formula1>
    </dataValidation>
    <dataValidation type="list" allowBlank="1" showInputMessage="1" showErrorMessage="1" sqref="K17:K19 K26" xr:uid="{00000000-0002-0000-0000-000006000000}">
      <formula1>$K$30:$K$33</formula1>
    </dataValidation>
    <dataValidation type="list" allowBlank="1" showInputMessage="1" showErrorMessage="1" sqref="L8:L9" xr:uid="{00000000-0002-0000-0000-000007000000}">
      <formula1>$L$16:$L$16</formula1>
    </dataValidation>
    <dataValidation type="list" allowBlank="1" showInputMessage="1" showErrorMessage="1" sqref="K8:K9" xr:uid="{00000000-0002-0000-0000-000008000000}">
      <formula1>$K$16:$K$18</formula1>
    </dataValidation>
    <dataValidation type="list" allowBlank="1" showInputMessage="1" showErrorMessage="1" sqref="L12:L16" xr:uid="{00000000-0002-0000-0000-000009000000}">
      <formula1>#REF!</formula1>
    </dataValidation>
    <dataValidation type="list" allowBlank="1" showInputMessage="1" showErrorMessage="1" sqref="K13:K16" xr:uid="{00000000-0002-0000-0000-00000A000000}">
      <formula1>$K$16:$K$16</formula1>
    </dataValidation>
    <dataValidation type="list" allowBlank="1" showInputMessage="1" showErrorMessage="1" sqref="L6" xr:uid="{00000000-0002-0000-0000-00000B000000}">
      <formula1>$L$17:$L$18</formula1>
    </dataValidation>
    <dataValidation type="list" allowBlank="1" showInputMessage="1" showErrorMessage="1" sqref="K21 K27:K29" xr:uid="{00000000-0002-0000-0000-00000C000000}">
      <formula1>$L$12:$L$15</formula1>
    </dataValidation>
    <dataValidation type="list" allowBlank="1" showInputMessage="1" showErrorMessage="1" sqref="L21" xr:uid="{00000000-0002-0000-0000-00000D000000}">
      <formula1>$M$12:$M$13</formula1>
    </dataValidation>
    <dataValidation type="list" allowBlank="1" showInputMessage="1" showErrorMessage="1" sqref="L22" xr:uid="{00000000-0002-0000-0000-00000E000000}">
      <formula1>$L$12:$L$13</formula1>
    </dataValidation>
    <dataValidation type="list" allowBlank="1" showInputMessage="1" showErrorMessage="1" sqref="K22" xr:uid="{00000000-0002-0000-0000-00000F000000}">
      <formula1>$K$12:$K$15</formula1>
    </dataValidation>
    <dataValidation type="list" allowBlank="1" showInputMessage="1" showErrorMessage="1" sqref="K20" xr:uid="{00000000-0002-0000-0000-000010000000}">
      <formula1>$K$14:$K$17</formula1>
    </dataValidation>
    <dataValidation type="list" allowBlank="1" showInputMessage="1" showErrorMessage="1" sqref="L20" xr:uid="{00000000-0002-0000-0000-000011000000}">
      <formula1>$L$14:$L$15</formula1>
    </dataValidation>
    <dataValidation type="list" allowBlank="1" showInputMessage="1" showErrorMessage="1" sqref="L25" xr:uid="{00000000-0002-0000-0000-000012000000}">
      <formula1>$L$22:$L$25</formula1>
    </dataValidation>
    <dataValidation type="list" allowBlank="1" showInputMessage="1" showErrorMessage="1" sqref="L10:L11 L7" xr:uid="{00000000-0002-0000-0000-000013000000}">
      <formula1>$L$18:$L$29</formula1>
    </dataValidation>
    <dataValidation type="list" allowBlank="1" showInputMessage="1" showErrorMessage="1" sqref="L23:L24" xr:uid="{00000000-0002-0000-0000-000014000000}">
      <formula1>$L$22:$L$29</formula1>
    </dataValidation>
    <dataValidation type="list" allowBlank="1" showInputMessage="1" showErrorMessage="1" sqref="L27:L29" xr:uid="{00000000-0002-0000-0000-000015000000}">
      <formula1>$L$22:$L$26</formula1>
    </dataValidation>
    <dataValidation type="list" allowBlank="1" showInputMessage="1" showErrorMessage="1" sqref="K5" xr:uid="{00000000-0002-0000-0000-000016000000}">
      <formula1>$K$11:$K$12</formula1>
    </dataValidation>
    <dataValidation type="list" allowBlank="1" showInputMessage="1" showErrorMessage="1" sqref="L5" xr:uid="{00000000-0002-0000-0000-000017000000}">
      <formula1>$L$10:$L$12</formula1>
    </dataValidation>
    <dataValidation type="list" allowBlank="1" showInputMessage="1" showErrorMessage="1" sqref="K12" xr:uid="{00000000-0002-0000-0000-000018000000}">
      <formula1>$K$35:$K$36</formula1>
    </dataValidation>
    <dataValidation type="list" allowBlank="1" showInputMessage="1" showErrorMessage="1" sqref="K10:K11" xr:uid="{00000000-0002-0000-0000-000019000000}">
      <formula1>$K$18:$K$29</formula1>
    </dataValidation>
    <dataValidation type="list" allowBlank="1" showInputMessage="1" showErrorMessage="1" sqref="K6" xr:uid="{00000000-0002-0000-0000-00001A000000}">
      <formula1>$K$17:$K$29</formula1>
    </dataValidation>
    <dataValidation type="list" allowBlank="1" showInputMessage="1" showErrorMessage="1" sqref="K23 K25" xr:uid="{00000000-0002-0000-0000-00001B000000}">
      <formula1>$K$22:$K$29</formula1>
    </dataValidation>
    <dataValidation type="list" allowBlank="1" showInputMessage="1" showErrorMessage="1" sqref="K7" xr:uid="{00000000-0002-0000-0000-00001C000000}">
      <formula1>$K$18:$K$31</formula1>
    </dataValidation>
    <dataValidation type="list" allowBlank="1" showInputMessage="1" showErrorMessage="1" sqref="K24" xr:uid="{00000000-0002-0000-0000-00001D000000}">
      <formula1>$K$22:$K$31</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2023-01-18T04:22:24Z</cp:lastPrinted>
  <dcterms:created xsi:type="dcterms:W3CDTF">2010-08-24T08:00:05Z</dcterms:created>
  <dcterms:modified xsi:type="dcterms:W3CDTF">2023-01-31T09:06:24Z</dcterms:modified>
</cp:coreProperties>
</file>