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30" documentId="14_{770F4995-A0F1-45E2-B50D-EB1F044F24C5}" xr6:coauthVersionLast="47" xr6:coauthVersionMax="47" xr10:uidLastSave="{7D980D27-2E19-462F-8166-0C368346C004}"/>
  <bookViews>
    <workbookView xWindow="1728" yWindow="180" windowWidth="17244" windowHeight="12204" xr2:uid="{00000000-000D-0000-FFFF-FFFF00000000}"/>
  </bookViews>
  <sheets>
    <sheet name="様式8" sheetId="1" r:id="rId1"/>
  </sheets>
  <definedNames>
    <definedName name="_xlnm._FilterDatabase" localSheetId="0" hidden="1">様式8!$A$4:$N$4</definedName>
    <definedName name="_xlnm.Print_Area" localSheetId="0">様式8!$A$1:$N$158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3" i="1" l="1"/>
  <c r="G151" i="1"/>
  <c r="G150" i="1"/>
  <c r="G149" i="1"/>
  <c r="G148" i="1"/>
  <c r="G147" i="1"/>
  <c r="G143" i="1"/>
  <c r="G141" i="1"/>
  <c r="M114" i="1"/>
  <c r="M113" i="1"/>
  <c r="M96" i="1"/>
  <c r="G85" i="1"/>
  <c r="G84" i="1"/>
  <c r="G83" i="1"/>
</calcChain>
</file>

<file path=xl/sharedStrings.xml><?xml version="1.0" encoding="utf-8"?>
<sst xmlns="http://schemas.openxmlformats.org/spreadsheetml/2006/main" count="1589" uniqueCount="296">
  <si>
    <r>
      <t>独立行政法人から公益法人への契約以外の支出</t>
    </r>
    <r>
      <rPr>
        <sz val="11"/>
        <rFont val="ＭＳ Ｐゴシック"/>
        <family val="3"/>
        <charset val="128"/>
        <scheme val="minor"/>
      </rPr>
      <t>についての見直しの状況</t>
    </r>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</si>
  <si>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</si>
  <si>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</si>
  <si>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</si>
  <si>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</si>
  <si>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</si>
  <si>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</si>
  <si>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</si>
  <si>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</si>
  <si>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</si>
  <si>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</si>
  <si>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</si>
  <si>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</si>
  <si>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</si>
  <si>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</si>
  <si>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</si>
  <si>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外務省</t>
    <phoneticPr fontId="1"/>
  </si>
  <si>
    <t>独立行政法人国際協力機構</t>
  </si>
  <si>
    <t>公益財団法人金融情報システムセンター</t>
    <rPh sb="0" eb="6">
      <t>コウエキザイダンホウジン</t>
    </rPh>
    <phoneticPr fontId="1"/>
  </si>
  <si>
    <t>会費等</t>
  </si>
  <si>
    <t>当団体は、金融情報システムに関連する諸問題(技術、利活用、管理態勢、脅威と防衛策等)の国内外における現状、課題、将来への発展性とそのための方策等についての調査研究を実施し、調査研究から得られた知見は、整理・分析・評価のプロセスを経て、『金融機関等コンピュータシステムの安全対策基準』を始めとする各種ガイドライン等や、調査レポートとして、各種刊行物やセミナーを通じて社会に還元しており、機構として、金融機関等にかかるシステム対策基準・情報セキュリティ・金融システム等の動向にかかる情報を得る上で、当団体に加盟しておくニーズは極めて高く、必要不可欠である。</t>
  </si>
  <si>
    <t>公財</t>
  </si>
  <si>
    <t>国認定</t>
    <phoneticPr fontId="6"/>
  </si>
  <si>
    <t>当機構の業務実施に不可欠であるため、継続支出する。</t>
    <rPh sb="9" eb="12">
      <t>フカケツ</t>
    </rPh>
    <phoneticPr fontId="1"/>
  </si>
  <si>
    <t>有</t>
    <rPh sb="0" eb="1">
      <t>ア</t>
    </rPh>
    <phoneticPr fontId="1"/>
  </si>
  <si>
    <t>外務省</t>
  </si>
  <si>
    <t>公益財団法人海外子女教育振興財団</t>
    <phoneticPr fontId="1"/>
  </si>
  <si>
    <t>当該財団の「維持会員に関する規程」にて、「会費は、受益の程度等を勘案して、会長が法人、団体又は個人ごとに個別に定める。」と定められている。</t>
    <phoneticPr fontId="1"/>
  </si>
  <si>
    <t>（１）当財団が提供するサービスへのニーズの高さ
当財団が提供するサービスへの利用者からの評価は極めて高く、また、過去の利用状況を確認した結果、子女教育相談や各種講習会、通信教育や日本の教科書供与等、あらゆるサービスを機構内職員等が頻度高く利用している。海外子女教育にかかる一連の情報を一元的に管理する当財団のサービスは利用価値が高い。
（２）当財団加盟の互助会的な位置づけ：
当財団への加盟は、「質の高い海外子女教育に向けて会員同士が助けあう」という互助会的な意味合いが強く、海外に駐在員を置く企業は加盟が基本となっている。互助会的な位置づけにより、当財団から広く恩恵を受けているサービスも多く（例：日本人学校の安全対策等）、海外に子女を置く企業・団体としての社会的責任を果たす意味でも、加盟は必要。</t>
    <rPh sb="3" eb="4">
      <t>トウ</t>
    </rPh>
    <rPh sb="24" eb="25">
      <t>トウ</t>
    </rPh>
    <rPh sb="150" eb="151">
      <t>トウ</t>
    </rPh>
    <rPh sb="171" eb="172">
      <t>トウ</t>
    </rPh>
    <rPh sb="188" eb="189">
      <t>トウ</t>
    </rPh>
    <rPh sb="275" eb="276">
      <t>トウ</t>
    </rPh>
    <phoneticPr fontId="1"/>
  </si>
  <si>
    <t>提供されるサービス、利用状況の確認を行い、令和6年度の会費を前年度までの150万円から75万円へ減額することで当財団と合意。サービスの利用促進、在外赴任前研修でのセミナー等の実施を打診するとともに、在外職員及びその家族向けのサービスとして有効であると考えられることから引き続き加入するため、継続支出する。</t>
    <rPh sb="55" eb="56">
      <t>トウ</t>
    </rPh>
    <rPh sb="56" eb="58">
      <t>ザイダン</t>
    </rPh>
    <rPh sb="134" eb="135">
      <t>ヒ</t>
    </rPh>
    <rPh sb="136" eb="137">
      <t>ツヅ</t>
    </rPh>
    <rPh sb="145" eb="149">
      <t>ケイゾクシシュツ</t>
    </rPh>
    <phoneticPr fontId="1"/>
  </si>
  <si>
    <t>公益財団法人広島平和文化センター</t>
    <phoneticPr fontId="1"/>
  </si>
  <si>
    <t>研修実施経費</t>
  </si>
  <si>
    <t>-</t>
    <phoneticPr fontId="1"/>
  </si>
  <si>
    <t>単年度事業での支出であったため、継続支出はなし。</t>
  </si>
  <si>
    <t>無</t>
    <rPh sb="0" eb="1">
      <t>ナシ</t>
    </rPh>
    <phoneticPr fontId="1"/>
  </si>
  <si>
    <t>公益財団法人世界こども財団</t>
    <phoneticPr fontId="1"/>
  </si>
  <si>
    <t>旅費・交通費</t>
  </si>
  <si>
    <t>研修員受入事業</t>
  </si>
  <si>
    <t>公益社団法人青年海外協力協会</t>
    <phoneticPr fontId="1"/>
  </si>
  <si>
    <t>専門家等の派遣経費</t>
  </si>
  <si>
    <t>※3</t>
  </si>
  <si>
    <t>公社</t>
  </si>
  <si>
    <t>当機構の業務実施に不可欠であるため、継続支出する。</t>
    <phoneticPr fontId="1"/>
  </si>
  <si>
    <t>公益社団法人日本監査役協会</t>
  </si>
  <si>
    <t>当協会は、全国各企業・団体の監査役を支援する団体であり、最新の動向を踏まえた情報提供、講演、研修等を随時行っている。このため機構の監事業務にも資するところ多い。</t>
    <phoneticPr fontId="1"/>
  </si>
  <si>
    <t>公益財団法人国際環境技術移転センター</t>
  </si>
  <si>
    <t>研修参加費等</t>
  </si>
  <si>
    <t>単年度での支出であり、今後の支出はない。</t>
  </si>
  <si>
    <t>公益財団法人国際環境技術移転センター</t>
    <phoneticPr fontId="1"/>
  </si>
  <si>
    <t>公益財団法人国際通貨研究所</t>
    <phoneticPr fontId="1"/>
  </si>
  <si>
    <t>講義謝礼金等</t>
  </si>
  <si>
    <t>公益社団法人日本獣医師会</t>
  </si>
  <si>
    <t>会議費</t>
    <rPh sb="0" eb="3">
      <t>カイギヒ</t>
    </rPh>
    <phoneticPr fontId="1"/>
  </si>
  <si>
    <t>その他の見直し（額の削減、事業内容の精査等）により継続支出しない。</t>
  </si>
  <si>
    <t>文部科学省</t>
    <rPh sb="0" eb="2">
      <t>モンブ</t>
    </rPh>
    <rPh sb="2" eb="5">
      <t>カガクショウ</t>
    </rPh>
    <phoneticPr fontId="1"/>
  </si>
  <si>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</si>
  <si>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公益財団法人国立京都国際会館</t>
  </si>
  <si>
    <t>会場使用料</t>
  </si>
  <si>
    <t>公財</t>
    <rPh sb="0" eb="2">
      <t>コウザイ</t>
    </rPh>
    <phoneticPr fontId="1"/>
  </si>
  <si>
    <t>国認定</t>
    <rPh sb="0" eb="1">
      <t>クニ</t>
    </rPh>
    <rPh sb="1" eb="3">
      <t>ニンテイ</t>
    </rPh>
    <phoneticPr fontId="1"/>
  </si>
  <si>
    <t>当該支払は、世界各国から産・学・政・官のトップクラスが毎年参加する国際会議の会場借料である。日本文化を世界に発信する拠点として最もふさわしい都市・京都に位置し、当該国際会議を開催するための施設規模及び機能を有する会議場は他になく、他の会議場を選定することはできないため適切である。</t>
  </si>
  <si>
    <t>文部科学省</t>
    <rPh sb="0" eb="5">
      <t>モンブカガクショウ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</si>
  <si>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</si>
  <si>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</si>
  <si>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科研費補助金（R5特定奨励費）</t>
    <rPh sb="0" eb="3">
      <t>カケンヒ</t>
    </rPh>
    <rPh sb="3" eb="6">
      <t>ホジョキン</t>
    </rPh>
    <rPh sb="9" eb="11">
      <t>トクテイ</t>
    </rPh>
    <rPh sb="11" eb="13">
      <t>ショウレイ</t>
    </rPh>
    <rPh sb="13" eb="14">
      <t>ヒ</t>
    </rPh>
    <phoneticPr fontId="1"/>
  </si>
  <si>
    <t>-</t>
  </si>
  <si>
    <t>公募事業のため競争性が確保されている。</t>
    <phoneticPr fontId="1"/>
  </si>
  <si>
    <t>有</t>
    <phoneticPr fontId="1"/>
  </si>
  <si>
    <t>公益財団法人実中研</t>
    <rPh sb="0" eb="2">
      <t>コウエキ</t>
    </rPh>
    <rPh sb="2" eb="4">
      <t>ザイダン</t>
    </rPh>
    <rPh sb="4" eb="6">
      <t>ホウジン</t>
    </rPh>
    <rPh sb="6" eb="7">
      <t>ジツ</t>
    </rPh>
    <rPh sb="7" eb="8">
      <t>ナカ</t>
    </rPh>
    <rPh sb="8" eb="9">
      <t>ケン</t>
    </rPh>
    <phoneticPr fontId="1"/>
  </si>
  <si>
    <t>公募事業のため競争性が確保されている。</t>
  </si>
  <si>
    <t>有</t>
  </si>
  <si>
    <t>公益財団法人東洋文庫</t>
    <rPh sb="0" eb="2">
      <t>コウエキ</t>
    </rPh>
    <rPh sb="2" eb="4">
      <t>ザイダン</t>
    </rPh>
    <rPh sb="4" eb="6">
      <t>ホウジン</t>
    </rPh>
    <rPh sb="6" eb="8">
      <t>トウヨウ</t>
    </rPh>
    <rPh sb="8" eb="10">
      <t>ブンコ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</si>
  <si>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</si>
  <si>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公益財団法人がん研究会</t>
    <rPh sb="0" eb="2">
      <t>コウエキ</t>
    </rPh>
    <rPh sb="2" eb="4">
      <t>ザイダン</t>
    </rPh>
    <rPh sb="4" eb="6">
      <t>ホウジン</t>
    </rPh>
    <rPh sb="8" eb="11">
      <t>ケンキュウカイ</t>
    </rPh>
    <phoneticPr fontId="1"/>
  </si>
  <si>
    <t>公益財団法人徳川黎明会</t>
    <rPh sb="0" eb="6">
      <t>コウエキザイダンホウジン</t>
    </rPh>
    <rPh sb="6" eb="8">
      <t>トクガワ</t>
    </rPh>
    <rPh sb="8" eb="10">
      <t>レイメイ</t>
    </rPh>
    <rPh sb="10" eb="11">
      <t>カイ</t>
    </rPh>
    <phoneticPr fontId="1"/>
  </si>
  <si>
    <t>公益社団法人　日本化学会</t>
    <phoneticPr fontId="1"/>
  </si>
  <si>
    <t>科研費補助金(研究成果公開促進費)国際情報発信強化（A）</t>
  </si>
  <si>
    <t>公社</t>
    <rPh sb="0" eb="2">
      <t>コウシャ</t>
    </rPh>
    <phoneticPr fontId="1"/>
  </si>
  <si>
    <t>独立行政法人日本スポーツ振興センター</t>
    <rPh sb="0" eb="2">
      <t>ドクリツ</t>
    </rPh>
    <rPh sb="2" eb="4">
      <t>ギョウセイ</t>
    </rPh>
    <rPh sb="4" eb="6">
      <t>ホウジン</t>
    </rPh>
    <rPh sb="6" eb="8">
      <t>ニホン</t>
    </rPh>
    <rPh sb="12" eb="14">
      <t>シンコウ</t>
    </rPh>
    <phoneticPr fontId="1"/>
  </si>
  <si>
    <t>公益財団法人愛知・名古屋アジア・アジアパラ競技大会組織委員会</t>
  </si>
  <si>
    <t>スポーツ振興くじ助成金</t>
    <phoneticPr fontId="1"/>
  </si>
  <si>
    <t>スポーツの振興のため、スポーツ団体が行う事業や優秀なスポーツの選手、指導者の活動等に対して必要な支援を行うための助成であり、法令、交付要綱等に基づき適切に助成を行っているところである。</t>
  </si>
  <si>
    <t>公益財団法人全日本スキー連盟</t>
  </si>
  <si>
    <t>公益財団法人全日本空手道連盟</t>
  </si>
  <si>
    <t>公益財団法人全日本柔道連盟</t>
  </si>
  <si>
    <t>令和5年5月26日
令和5年7月27日</t>
    <rPh sb="0" eb="2">
      <t>レイワ</t>
    </rPh>
    <rPh sb="3" eb="4">
      <t>ネン</t>
    </rPh>
    <rPh sb="5" eb="6">
      <t>ガツ</t>
    </rPh>
    <rPh sb="8" eb="9">
      <t>ニチ</t>
    </rPh>
    <rPh sb="10" eb="12">
      <t>レイワ</t>
    </rPh>
    <rPh sb="13" eb="14">
      <t>ネン</t>
    </rPh>
    <rPh sb="15" eb="16">
      <t>ガツ</t>
    </rPh>
    <rPh sb="18" eb="19">
      <t>ニチ</t>
    </rPh>
    <phoneticPr fontId="1"/>
  </si>
  <si>
    <t>公益財団法人日本アイスホッケー連盟</t>
  </si>
  <si>
    <t>令和5年5月26日
令和5年6月27日</t>
    <rPh sb="0" eb="2">
      <t>レイワ</t>
    </rPh>
    <rPh sb="3" eb="4">
      <t>ネン</t>
    </rPh>
    <rPh sb="5" eb="6">
      <t>ガツ</t>
    </rPh>
    <rPh sb="8" eb="9">
      <t>ニチ</t>
    </rPh>
    <rPh sb="10" eb="12">
      <t>レイワ</t>
    </rPh>
    <rPh sb="13" eb="14">
      <t>ネン</t>
    </rPh>
    <rPh sb="15" eb="16">
      <t>ガツ</t>
    </rPh>
    <rPh sb="18" eb="19">
      <t>ニチ</t>
    </rPh>
    <phoneticPr fontId="1"/>
  </si>
  <si>
    <t>公益財団法人日本アンチ・ドーピング機構</t>
  </si>
  <si>
    <t>令和5年5月26日
令和5年7月27日
令和5年8月29日
令和5年11月28日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6" eb="37">
      <t>ガツ</t>
    </rPh>
    <rPh sb="39" eb="40">
      <t>ニチ</t>
    </rPh>
    <phoneticPr fontId="1"/>
  </si>
  <si>
    <t>公益財団法人日本オリンピック委員会</t>
  </si>
  <si>
    <t>公益財団法人日本ゴルフ協会</t>
  </si>
  <si>
    <t>公益財団法人日本サッカー協会</t>
  </si>
  <si>
    <t>公益財団法人日本スポーツ協会</t>
  </si>
  <si>
    <t>公益財団法人日本スポーツ仲裁機構</t>
  </si>
  <si>
    <t>公益財団法人日本セーリング連盟</t>
  </si>
  <si>
    <t>公益財団法人日本ソフトテニス連盟</t>
  </si>
  <si>
    <t>令和5年4月26日
令和5年7月27日</t>
    <rPh sb="0" eb="2">
      <t>レイワ</t>
    </rPh>
    <rPh sb="3" eb="4">
      <t>ネン</t>
    </rPh>
    <rPh sb="5" eb="6">
      <t>ガツ</t>
    </rPh>
    <rPh sb="8" eb="9">
      <t>ニチ</t>
    </rPh>
    <rPh sb="10" eb="12">
      <t>レイワ</t>
    </rPh>
    <rPh sb="13" eb="14">
      <t>ネン</t>
    </rPh>
    <rPh sb="15" eb="16">
      <t>ガツ</t>
    </rPh>
    <rPh sb="18" eb="19">
      <t>ニチ</t>
    </rPh>
    <phoneticPr fontId="1"/>
  </si>
  <si>
    <t>公益財団法人日本テニス協会</t>
  </si>
  <si>
    <t>公益財団法人日本バスケットボール協会</t>
  </si>
  <si>
    <t>令和5年5月26日
令和5年6月1日</t>
    <rPh sb="0" eb="2">
      <t>レイワ</t>
    </rPh>
    <rPh sb="3" eb="4">
      <t>ネン</t>
    </rPh>
    <rPh sb="5" eb="6">
      <t>ガツ</t>
    </rPh>
    <rPh sb="8" eb="9">
      <t>ニチ</t>
    </rPh>
    <rPh sb="10" eb="12">
      <t>レイワ</t>
    </rPh>
    <rPh sb="13" eb="14">
      <t>ネン</t>
    </rPh>
    <rPh sb="15" eb="16">
      <t>ガツ</t>
    </rPh>
    <rPh sb="17" eb="18">
      <t>ニチ</t>
    </rPh>
    <phoneticPr fontId="1"/>
  </si>
  <si>
    <t>公益財団法人日本バドミントン協会</t>
  </si>
  <si>
    <t>令和5年9月28日
令和6年2月27日</t>
    <rPh sb="0" eb="2">
      <t>レイワ</t>
    </rPh>
    <rPh sb="3" eb="4">
      <t>ネン</t>
    </rPh>
    <rPh sb="5" eb="6">
      <t>ガツ</t>
    </rPh>
    <rPh sb="8" eb="9">
      <t>ニチ</t>
    </rPh>
    <rPh sb="10" eb="12">
      <t>レイワ</t>
    </rPh>
    <rPh sb="13" eb="14">
      <t>ネン</t>
    </rPh>
    <rPh sb="15" eb="16">
      <t>ガツ</t>
    </rPh>
    <rPh sb="18" eb="19">
      <t>ニチ</t>
    </rPh>
    <phoneticPr fontId="1"/>
  </si>
  <si>
    <t>公益財団法人日本パラスポーツ協会</t>
  </si>
  <si>
    <t>公益財団法人日本バレーボール協会</t>
  </si>
  <si>
    <t>公益財団法人日本ラグビーフットボール協会</t>
  </si>
  <si>
    <t>公益財団法人日本レクリエーション協会</t>
  </si>
  <si>
    <t>公益財団法人日本レスリング協会</t>
    <phoneticPr fontId="1"/>
  </si>
  <si>
    <t>公益財団法人日本自転車競技連盟</t>
  </si>
  <si>
    <t>公益財団法人日本水泳連盟</t>
  </si>
  <si>
    <t>公益財団法人日本体操協会</t>
  </si>
  <si>
    <t>令和5年5月26日
令和5年10月26日</t>
    <rPh sb="0" eb="2">
      <t>レイワ</t>
    </rPh>
    <rPh sb="3" eb="4">
      <t>ネン</t>
    </rPh>
    <rPh sb="5" eb="6">
      <t>ガツ</t>
    </rPh>
    <rPh sb="8" eb="9">
      <t>ニチ</t>
    </rPh>
    <rPh sb="10" eb="12">
      <t>レイワ</t>
    </rPh>
    <rPh sb="13" eb="14">
      <t>ネン</t>
    </rPh>
    <rPh sb="16" eb="17">
      <t>ガツ</t>
    </rPh>
    <rPh sb="19" eb="20">
      <t>ニチ</t>
    </rPh>
    <phoneticPr fontId="1"/>
  </si>
  <si>
    <t>公益財団法人日本陸上競技連盟</t>
  </si>
  <si>
    <t>公益社団法人日本アメリカンフットボール協会</t>
  </si>
  <si>
    <t>公益社団法人日本カヌー連盟</t>
  </si>
  <si>
    <t>公益社団法人日本トライアスロン連合</t>
  </si>
  <si>
    <t>公益社団法人日本フェンシング協会</t>
    <phoneticPr fontId="1"/>
  </si>
  <si>
    <t>令和5年4月26日
令和5年6月1日</t>
    <rPh sb="0" eb="2">
      <t>レイワ</t>
    </rPh>
    <rPh sb="3" eb="4">
      <t>ネン</t>
    </rPh>
    <rPh sb="5" eb="6">
      <t>ガツ</t>
    </rPh>
    <rPh sb="8" eb="9">
      <t>ニチ</t>
    </rPh>
    <rPh sb="10" eb="12">
      <t>レイワ</t>
    </rPh>
    <rPh sb="13" eb="14">
      <t>ネン</t>
    </rPh>
    <rPh sb="15" eb="16">
      <t>ガツ</t>
    </rPh>
    <rPh sb="17" eb="18">
      <t>ニチ</t>
    </rPh>
    <phoneticPr fontId="1"/>
  </si>
  <si>
    <t>公益社団法人日本プロサッカーリーグ</t>
  </si>
  <si>
    <t>公益社団法人日本ホッケー協会</t>
  </si>
  <si>
    <t>公益社団法人日本ボブスレー・リュージュ・スケルトン連盟</t>
  </si>
  <si>
    <t>公益社団法人日本ライフル射撃協会</t>
  </si>
  <si>
    <t>公益社団法人日本ローイング協会</t>
  </si>
  <si>
    <t>公益社団法人日本山岳・スポーツクライミング協会</t>
  </si>
  <si>
    <t>公益財団法人日本卓球協会</t>
    <phoneticPr fontId="1"/>
  </si>
  <si>
    <t>スポーツ振興基金助成金</t>
    <rPh sb="4" eb="8">
      <t>シンコウキキン</t>
    </rPh>
    <rPh sb="8" eb="11">
      <t>ジョセイキン</t>
    </rPh>
    <phoneticPr fontId="1"/>
  </si>
  <si>
    <t>令和5年4月26日
令和5年12月21日</t>
    <rPh sb="0" eb="2">
      <t>レイワ</t>
    </rPh>
    <rPh sb="3" eb="4">
      <t>ネン</t>
    </rPh>
    <rPh sb="5" eb="6">
      <t>ガツ</t>
    </rPh>
    <rPh sb="8" eb="9">
      <t>ニチ</t>
    </rPh>
    <rPh sb="10" eb="12">
      <t>レイワ</t>
    </rPh>
    <rPh sb="13" eb="14">
      <t>ネン</t>
    </rPh>
    <rPh sb="16" eb="17">
      <t>ガツ</t>
    </rPh>
    <rPh sb="19" eb="20">
      <t>ニチ</t>
    </rPh>
    <phoneticPr fontId="1"/>
  </si>
  <si>
    <t>令和5年4月11日
令和5年7月27日
令和6年3月25日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phoneticPr fontId="1"/>
  </si>
  <si>
    <t>令和5年5月26日
令和5年7月27日
令和5年12月21日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6" eb="27">
      <t>ガツ</t>
    </rPh>
    <rPh sb="29" eb="30">
      <t>ニチ</t>
    </rPh>
    <phoneticPr fontId="1"/>
  </si>
  <si>
    <t>競技強化支援事業助成金</t>
    <rPh sb="0" eb="2">
      <t>キョウギ</t>
    </rPh>
    <rPh sb="2" eb="4">
      <t>キョウカ</t>
    </rPh>
    <rPh sb="4" eb="6">
      <t>シエン</t>
    </rPh>
    <rPh sb="6" eb="8">
      <t>ジギョウ</t>
    </rPh>
    <rPh sb="8" eb="11">
      <t>ジョセイキン</t>
    </rPh>
    <phoneticPr fontId="2"/>
  </si>
  <si>
    <t>公益社団法人ジャパン・プロフェッショナル・バスケットボールリーグ</t>
    <phoneticPr fontId="1"/>
  </si>
  <si>
    <t>公益社団法人日本女子プロサッカーリーグ</t>
  </si>
  <si>
    <t>競技力向上事業助成金</t>
    <rPh sb="0" eb="3">
      <t>キョウギリョク</t>
    </rPh>
    <rPh sb="3" eb="5">
      <t>コウジョウ</t>
    </rPh>
    <rPh sb="5" eb="7">
      <t>ジギョウ</t>
    </rPh>
    <rPh sb="7" eb="10">
      <t>ジョセイキン</t>
    </rPh>
    <phoneticPr fontId="1"/>
  </si>
  <si>
    <t>令和5年5月29日
令和5年6月14日
令和5年11月30日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6" eb="27">
      <t>ガツ</t>
    </rPh>
    <rPh sb="29" eb="30">
      <t>ニチ</t>
    </rPh>
    <phoneticPr fontId="1"/>
  </si>
  <si>
    <t>国際競技力向上のため、競技団体等におけるオリンピック・パラリンピック競技大会等に向けた日常的・継続的に行う活動に対して必要な支援を行うための助成であり、法令、交付要綱等に基づき適切に助成を行っているところである。</t>
  </si>
  <si>
    <t>令和5年5月29日
令和5年6月27日
令和5年12月13日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6" eb="27">
      <t>ガツ</t>
    </rPh>
    <rPh sb="29" eb="30">
      <t>ニチ</t>
    </rPh>
    <phoneticPr fontId="1"/>
  </si>
  <si>
    <t>組織基盤強化支援事業助成金</t>
    <rPh sb="0" eb="4">
      <t>ソシキキバン</t>
    </rPh>
    <rPh sb="4" eb="6">
      <t>キョウカ</t>
    </rPh>
    <rPh sb="6" eb="8">
      <t>シエン</t>
    </rPh>
    <rPh sb="8" eb="10">
      <t>ジギョウ</t>
    </rPh>
    <rPh sb="10" eb="13">
      <t>ジョセイキン</t>
    </rPh>
    <phoneticPr fontId="1"/>
  </si>
  <si>
    <t>選手強化・育成、競技普及など多くの役割を持ち、スポーツの振興に欠かせない競技団体が、その役割を十分に果たせるよう、組織基盤を確立・強化するための助成であり、法令、交付要綱等に基づき適切に助成を行っているところである。</t>
    <rPh sb="72" eb="74">
      <t>ジョセイ</t>
    </rPh>
    <phoneticPr fontId="1"/>
  </si>
  <si>
    <t>公益財団法人日本セーリング連盟</t>
    <phoneticPr fontId="1"/>
  </si>
  <si>
    <t>公益財団法人日本陸上競技連盟</t>
    <phoneticPr fontId="1"/>
  </si>
  <si>
    <t>令和5年5月29日
令和5年8月25日</t>
    <rPh sb="0" eb="2">
      <t>レイワ</t>
    </rPh>
    <rPh sb="3" eb="4">
      <t>ネン</t>
    </rPh>
    <rPh sb="5" eb="6">
      <t>ガツ</t>
    </rPh>
    <rPh sb="8" eb="9">
      <t>ニチ</t>
    </rPh>
    <rPh sb="10" eb="12">
      <t>レイワ</t>
    </rPh>
    <rPh sb="13" eb="14">
      <t>ネン</t>
    </rPh>
    <rPh sb="15" eb="16">
      <t>ガツ</t>
    </rPh>
    <rPh sb="18" eb="19">
      <t>ニチ</t>
    </rPh>
    <phoneticPr fontId="1"/>
  </si>
  <si>
    <t>令和5年5月29日
令和5年12月22日</t>
    <rPh sb="0" eb="2">
      <t>レイワ</t>
    </rPh>
    <rPh sb="3" eb="4">
      <t>ネン</t>
    </rPh>
    <rPh sb="5" eb="6">
      <t>ガツ</t>
    </rPh>
    <rPh sb="8" eb="9">
      <t>ニチ</t>
    </rPh>
    <rPh sb="10" eb="12">
      <t>レイワ</t>
    </rPh>
    <rPh sb="13" eb="14">
      <t>ネン</t>
    </rPh>
    <rPh sb="16" eb="17">
      <t>ガツ</t>
    </rPh>
    <rPh sb="19" eb="20">
      <t>ニチ</t>
    </rPh>
    <phoneticPr fontId="1"/>
  </si>
  <si>
    <t>公益社団法人日本ライフル射撃協会</t>
    <phoneticPr fontId="1"/>
  </si>
  <si>
    <t>公益社団法人日本山岳・スポーツクライミング協会</t>
    <phoneticPr fontId="1"/>
  </si>
  <si>
    <t>令和5年5月29日
令和5年10月25日</t>
    <rPh sb="0" eb="2">
      <t>レイワ</t>
    </rPh>
    <rPh sb="3" eb="4">
      <t>ネン</t>
    </rPh>
    <rPh sb="5" eb="6">
      <t>ガツ</t>
    </rPh>
    <rPh sb="8" eb="9">
      <t>ニチ</t>
    </rPh>
    <phoneticPr fontId="1"/>
  </si>
  <si>
    <t>公益社団法人日本プロサッカーリーグ</t>
    <rPh sb="0" eb="2">
      <t>コウエキ</t>
    </rPh>
    <rPh sb="2" eb="6">
      <t>シャダンホウジン</t>
    </rPh>
    <rPh sb="6" eb="8">
      <t>ニホン</t>
    </rPh>
    <phoneticPr fontId="1"/>
  </si>
  <si>
    <t>スポーツ振興投票対象試合安定開催の為の支援経費</t>
  </si>
  <si>
    <t>令和5年4月28日
令和5年9月15日
令和6年3月15日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phoneticPr fontId="1"/>
  </si>
  <si>
    <t>日本プロサッカーリーグは、スポーツ振興投票の実施等に関する法律第23条に基づき、「スポーツ振興投票対象試合開催機構」に指定されており、投票の対象となる試合を公正かつ円滑に行うために今後も必要な経費である。</t>
  </si>
  <si>
    <t>公益社団法人ジャパン・プロフェッショナル・バスケットボールリーグ</t>
    <rPh sb="0" eb="6">
      <t>コウエキシャダンホウジン</t>
    </rPh>
    <phoneticPr fontId="1"/>
  </si>
  <si>
    <t>令和5年4月28日
令和5年9月29日</t>
    <rPh sb="0" eb="2">
      <t>レイワ</t>
    </rPh>
    <rPh sb="3" eb="4">
      <t>ネン</t>
    </rPh>
    <rPh sb="5" eb="6">
      <t>ガツ</t>
    </rPh>
    <rPh sb="8" eb="9">
      <t>ニチ</t>
    </rPh>
    <rPh sb="10" eb="12">
      <t>レイワ</t>
    </rPh>
    <rPh sb="13" eb="14">
      <t>ネン</t>
    </rPh>
    <rPh sb="15" eb="16">
      <t>ガツ</t>
    </rPh>
    <rPh sb="18" eb="19">
      <t>ニチ</t>
    </rPh>
    <phoneticPr fontId="1"/>
  </si>
  <si>
    <t>ジャパン・プロフェッショナル・バスケットボールリーグは、スポーツ振興投票の実施等に関する法律第23条に基づき、「スポーツ振興投票対象試合開催機構」に指定されており、投票の対象となる試合を公正かつ円滑に行うために今後も必要な経費である。</t>
  </si>
  <si>
    <t>スポーツ振興パートナーシップ契約金（Ｊリーグ関連経費等）</t>
    <rPh sb="26" eb="27">
      <t>トウ</t>
    </rPh>
    <phoneticPr fontId="1"/>
  </si>
  <si>
    <t>令和5年6月30日
令和5年11月15日</t>
    <rPh sb="0" eb="2">
      <t>レイワ</t>
    </rPh>
    <rPh sb="3" eb="4">
      <t>ネン</t>
    </rPh>
    <rPh sb="5" eb="6">
      <t>ガツ</t>
    </rPh>
    <rPh sb="8" eb="9">
      <t>ニチ</t>
    </rPh>
    <rPh sb="10" eb="12">
      <t>レイワ</t>
    </rPh>
    <rPh sb="13" eb="14">
      <t>ネン</t>
    </rPh>
    <rPh sb="16" eb="17">
      <t>ガツ</t>
    </rPh>
    <rPh sb="19" eb="20">
      <t>ニチ</t>
    </rPh>
    <phoneticPr fontId="1"/>
  </si>
  <si>
    <t>日本プロサッカーリーグは、スポーツ振興投票の実施等に関する法律第23条に基づき、「スポーツ振興投票対象試合開催機構」に指定されており、スポーツ振興投票の円滑な業務運営のために今後も必要な経費である。</t>
    <phoneticPr fontId="1"/>
  </si>
  <si>
    <t>独立行政法人日本芸術文化振興会</t>
    <rPh sb="0" eb="6">
      <t>ドクリツギョウセイホウジン</t>
    </rPh>
    <rPh sb="6" eb="15">
      <t>ニホンゲイジュツブンカシンコウカイ</t>
    </rPh>
    <phoneticPr fontId="1"/>
  </si>
  <si>
    <t>公益財団法人東京フィルハーモニー交響楽団</t>
  </si>
  <si>
    <t>文化芸術振興費補助金助成金</t>
  </si>
  <si>
    <t>国認定</t>
  </si>
  <si>
    <t>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５部会と１５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t>
    <rPh sb="0" eb="2">
      <t>ブンカ</t>
    </rPh>
    <rPh sb="2" eb="4">
      <t>ゲイジュツ</t>
    </rPh>
    <rPh sb="4" eb="6">
      <t>シンコウ</t>
    </rPh>
    <rPh sb="6" eb="7">
      <t>ヒ</t>
    </rPh>
    <rPh sb="7" eb="10">
      <t>ホジョキン</t>
    </rPh>
    <rPh sb="10" eb="11">
      <t>オヨ</t>
    </rPh>
    <rPh sb="12" eb="20">
      <t>ゲイジュツブンカシンコウキキン</t>
    </rPh>
    <phoneticPr fontId="1"/>
  </si>
  <si>
    <t>公益財団法人日本センチュリー交響楽団</t>
  </si>
  <si>
    <t>同上</t>
    <rPh sb="0" eb="2">
      <t>ドウジョウ</t>
    </rPh>
    <phoneticPr fontId="1"/>
  </si>
  <si>
    <t>公益社団法人上方落語協会</t>
  </si>
  <si>
    <t>公益社団法人落語芸術協会</t>
  </si>
  <si>
    <t>公益財団法人東京交響楽団</t>
  </si>
  <si>
    <t>公益財団法人スターダンサーズ・バレエ団</t>
  </si>
  <si>
    <t>公益財団法人日本舞台芸術振興会</t>
  </si>
  <si>
    <t>公益財団法人大槻能楽堂</t>
  </si>
  <si>
    <t>公益社団法人能楽協会</t>
  </si>
  <si>
    <t>公益財団法人東京二期会</t>
  </si>
  <si>
    <t>令和５年度文化資源活用事業費補助金（日本博2.0 を契機とする文化資源コンテンツ創成事業最高峰の文化資源の磨き上げによる満足度向上事業（補助型））</t>
    <phoneticPr fontId="1"/>
  </si>
  <si>
    <t>文化資源活用事業費補助金（日本博2.0 を契機とする文化資源コンテンツ創成事業最高峰の文化資源の磨き上げによる満足度向上事業（補助型））は、年度毎に下記により適正に交付されている。
・補助対象活動の採択に当たっては、審査・評価委員会（外部有識者による30名以内の委員で構成）により、事業の実現可能性や実情と特性を踏まえて厳正に審査を行っている。
・上記の審査に先立ち、ホームページに掲載している募集案内において審査要件を公表しているほか、補助対象事業の決定後は、補助事業名、補助事業者名、補助予定額等を公表し、透明性を確保している。</t>
    <rPh sb="70" eb="72">
      <t>ネンド</t>
    </rPh>
    <rPh sb="72" eb="73">
      <t>ゴト</t>
    </rPh>
    <rPh sb="74" eb="76">
      <t>カキ</t>
    </rPh>
    <rPh sb="92" eb="94">
      <t>ホジョ</t>
    </rPh>
    <rPh sb="108" eb="110">
      <t>シンサ</t>
    </rPh>
    <rPh sb="111" eb="113">
      <t>ヒョウカ</t>
    </rPh>
    <rPh sb="113" eb="116">
      <t>イインカイ</t>
    </rPh>
    <rPh sb="127" eb="128">
      <t>メイ</t>
    </rPh>
    <rPh sb="128" eb="130">
      <t>イナイ</t>
    </rPh>
    <rPh sb="131" eb="133">
      <t>イイン</t>
    </rPh>
    <rPh sb="134" eb="136">
      <t>コウセイ</t>
    </rPh>
    <rPh sb="141" eb="143">
      <t>ジギョウ</t>
    </rPh>
    <rPh sb="150" eb="152">
      <t>ジツジョウ</t>
    </rPh>
    <rPh sb="153" eb="155">
      <t>トクセイ</t>
    </rPh>
    <rPh sb="156" eb="157">
      <t>フ</t>
    </rPh>
    <rPh sb="160" eb="162">
      <t>ゲンセイ</t>
    </rPh>
    <rPh sb="163" eb="165">
      <t>シンサ</t>
    </rPh>
    <rPh sb="166" eb="167">
      <t>オコナ</t>
    </rPh>
    <rPh sb="174" eb="176">
      <t>ジョウキ</t>
    </rPh>
    <rPh sb="177" eb="179">
      <t>シンサ</t>
    </rPh>
    <rPh sb="180" eb="182">
      <t>サキダ</t>
    </rPh>
    <rPh sb="191" eb="193">
      <t>ケイサイ</t>
    </rPh>
    <rPh sb="197" eb="199">
      <t>ボシュウ</t>
    </rPh>
    <rPh sb="199" eb="201">
      <t>アンナイ</t>
    </rPh>
    <rPh sb="205" eb="207">
      <t>シンサ</t>
    </rPh>
    <rPh sb="207" eb="209">
      <t>ヨウケン</t>
    </rPh>
    <rPh sb="210" eb="212">
      <t>コウヒョウ</t>
    </rPh>
    <rPh sb="219" eb="221">
      <t>ホジョ</t>
    </rPh>
    <rPh sb="223" eb="225">
      <t>ジギョウ</t>
    </rPh>
    <rPh sb="231" eb="233">
      <t>ホジョ</t>
    </rPh>
    <rPh sb="233" eb="235">
      <t>ジギョウ</t>
    </rPh>
    <rPh sb="237" eb="239">
      <t>ホジョ</t>
    </rPh>
    <rPh sb="239" eb="241">
      <t>ジギョウ</t>
    </rPh>
    <rPh sb="241" eb="242">
      <t>シャ</t>
    </rPh>
    <rPh sb="244" eb="246">
      <t>ホジョ</t>
    </rPh>
    <phoneticPr fontId="1"/>
  </si>
  <si>
    <t>公益社団法人日本劇団協議会</t>
  </si>
  <si>
    <t>公益社団法人日本舞踊協会</t>
  </si>
  <si>
    <t>公益社団法人日本児童青少年演劇協会</t>
  </si>
  <si>
    <t>公益財団法人読売日本交響楽団</t>
  </si>
  <si>
    <t>公益社団法人大阪市音楽団</t>
  </si>
  <si>
    <t>公益財団法人新日本フィルハーモニー交響楽団</t>
  </si>
  <si>
    <t>公益財団法人井上バレエ団</t>
  </si>
  <si>
    <t>公益財団法人東京シティ・バレエ団</t>
  </si>
  <si>
    <t>公益財団法人日本フィルハーモニー交響楽団</t>
  </si>
  <si>
    <t>令和５年度文化資源活用事業費補助金（日本博2.0 を契機とする文化資源コンテンツ創成事業最高峰の文化資源の磨き上げによる満足度向上事業（補助型））</t>
  </si>
  <si>
    <t>公益財団法人関西フィルハーモニー管弦楽団</t>
  </si>
  <si>
    <t>公益財団法人日本オペラ振興会</t>
  </si>
  <si>
    <t>公益社団法人大阪交響楽団</t>
  </si>
  <si>
    <t>公益財団法人文楽協会</t>
  </si>
  <si>
    <t>公益社団法人大阪フィルハーモニー協会</t>
  </si>
  <si>
    <t>公益財団法人札幌市芸術文化財団</t>
  </si>
  <si>
    <t>公益財団法人ニッセイ文化振興財団</t>
  </si>
  <si>
    <t>厚生労働省</t>
    <rPh sb="0" eb="2">
      <t>コウセイ</t>
    </rPh>
    <rPh sb="2" eb="5">
      <t>ロウドウショウ</t>
    </rPh>
    <phoneticPr fontId="1"/>
  </si>
  <si>
    <t>独立行政法人労働者健康安全機構</t>
    <phoneticPr fontId="1"/>
  </si>
  <si>
    <t>公益財団法人日本医療機能評価機構</t>
  </si>
  <si>
    <t>産科医療補償制度掛金</t>
  </si>
  <si>
    <t>令和5年4月27日
4月30日
5月29日
5月31日
6月27日
6月30日
7月27日
8月28日
9月27日
10月27日
11月27日
12月27日
令和6年1月29日
2月27日
3月27日</t>
  </si>
  <si>
    <t>随意契約を継続：産科医療補償制度は日本医療機能評価機構が運営しているため。</t>
  </si>
  <si>
    <t>独立行政法人高齢・障害求職者雇用支援機構</t>
    <phoneticPr fontId="1"/>
  </si>
  <si>
    <t>公益社団法人青年海外協力協会</t>
  </si>
  <si>
    <t>障害者雇用調整金
及び特例給付金</t>
  </si>
  <si>
    <t>当該法人より令和５年度障害者雇用調整金及び特例給付金の申告申請があり、審査の結果、支給するのが適当と判断されたため。</t>
  </si>
  <si>
    <t>国立研究開発法人国立がん研究センター</t>
    <phoneticPr fontId="1"/>
  </si>
  <si>
    <t>公益財団法人がん研究会</t>
  </si>
  <si>
    <t>2023年度研究分担者への送金</t>
  </si>
  <si>
    <t>公財</t>
    <rPh sb="0" eb="1">
      <t>コウ</t>
    </rPh>
    <rPh sb="1" eb="2">
      <t>ザイ</t>
    </rPh>
    <phoneticPr fontId="1"/>
  </si>
  <si>
    <t>国認定</t>
    <rPh sb="0" eb="1">
      <t>クニ</t>
    </rPh>
    <phoneticPr fontId="1"/>
  </si>
  <si>
    <t>問題なし（分担研究者への研究費の配分であるため）</t>
  </si>
  <si>
    <t>国立研究開発法人国立循環器病研究センター</t>
    <phoneticPr fontId="1"/>
  </si>
  <si>
    <t>公益社団法人日本臓器移植ネットワーク</t>
  </si>
  <si>
    <t>脳死下臓器移植費用請求</t>
  </si>
  <si>
    <t>令和5年4月28日
令和5年5月31日
令和5年6月30日
令和5年7月31日
令和5年8月31日
令和5年9月29日
令和5年10月31日
令和5年11月30日
令和5年12月28日
令和6年1月31日
令和6年2月29日
令和6年3月29日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5" eb="36">
      <t>ガツ</t>
    </rPh>
    <rPh sb="38" eb="39">
      <t>ニチ</t>
    </rPh>
    <rPh sb="40" eb="42">
      <t>レイワ</t>
    </rPh>
    <rPh sb="43" eb="44">
      <t>ネン</t>
    </rPh>
    <rPh sb="45" eb="46">
      <t>ガツ</t>
    </rPh>
    <rPh sb="48" eb="49">
      <t>ニチ</t>
    </rPh>
    <rPh sb="50" eb="52">
      <t>レイワ</t>
    </rPh>
    <rPh sb="53" eb="54">
      <t>ネン</t>
    </rPh>
    <rPh sb="55" eb="56">
      <t>ガツ</t>
    </rPh>
    <rPh sb="58" eb="59">
      <t>ニチ</t>
    </rPh>
    <rPh sb="60" eb="62">
      <t>レイワ</t>
    </rPh>
    <rPh sb="63" eb="64">
      <t>ネン</t>
    </rPh>
    <rPh sb="66" eb="67">
      <t>ガツ</t>
    </rPh>
    <rPh sb="69" eb="70">
      <t>ニチ</t>
    </rPh>
    <rPh sb="71" eb="73">
      <t>レイワ</t>
    </rPh>
    <rPh sb="74" eb="75">
      <t>ネン</t>
    </rPh>
    <rPh sb="77" eb="78">
      <t>ガツ</t>
    </rPh>
    <rPh sb="80" eb="81">
      <t>ニチ</t>
    </rPh>
    <rPh sb="82" eb="84">
      <t>レイワ</t>
    </rPh>
    <rPh sb="85" eb="86">
      <t>ネン</t>
    </rPh>
    <rPh sb="88" eb="89">
      <t>ガツ</t>
    </rPh>
    <rPh sb="91" eb="92">
      <t>ニチ</t>
    </rPh>
    <rPh sb="93" eb="95">
      <t>レイワ</t>
    </rPh>
    <rPh sb="96" eb="97">
      <t>ネン</t>
    </rPh>
    <rPh sb="98" eb="99">
      <t>ガツ</t>
    </rPh>
    <rPh sb="101" eb="102">
      <t>ニチ</t>
    </rPh>
    <rPh sb="103" eb="105">
      <t>レイワ</t>
    </rPh>
    <rPh sb="106" eb="107">
      <t>ネン</t>
    </rPh>
    <rPh sb="108" eb="109">
      <t>ガツ</t>
    </rPh>
    <rPh sb="111" eb="112">
      <t>ニチ</t>
    </rPh>
    <rPh sb="113" eb="115">
      <t>レイワ</t>
    </rPh>
    <rPh sb="116" eb="117">
      <t>ネン</t>
    </rPh>
    <rPh sb="118" eb="119">
      <t>ガツ</t>
    </rPh>
    <rPh sb="121" eb="122">
      <t>ニチ</t>
    </rPh>
    <phoneticPr fontId="1"/>
  </si>
  <si>
    <t>問題なし（実施する業者は
日本臓器移植ネットワーク
のみであることを確認</t>
    <phoneticPr fontId="1"/>
  </si>
  <si>
    <t>令和5年度会費(心臓移植施設会員）</t>
  </si>
  <si>
    <t>一口：200000</t>
    <rPh sb="0" eb="1">
      <t>イチ</t>
    </rPh>
    <rPh sb="1" eb="2">
      <t>クチ</t>
    </rPh>
    <phoneticPr fontId="1"/>
  </si>
  <si>
    <t>移植施設である当セン
ターが臓器提供を受ける
ため。</t>
    <phoneticPr fontId="1"/>
  </si>
  <si>
    <t>問題なし（実施する業者は
日本臓器移植ネットワーク
のみであることを確認</t>
  </si>
  <si>
    <t>国立研究開発法人国立成育医療研究センター</t>
    <rPh sb="0" eb="2">
      <t>コクリツ</t>
    </rPh>
    <rPh sb="2" eb="4">
      <t>ケンキュウ</t>
    </rPh>
    <rPh sb="4" eb="6">
      <t>カイハツ</t>
    </rPh>
    <rPh sb="6" eb="8">
      <t>ホウジン</t>
    </rPh>
    <rPh sb="8" eb="20">
      <t>セイイク</t>
    </rPh>
    <phoneticPr fontId="1"/>
  </si>
  <si>
    <t xml:space="preserve">公益社団法人日本臓器移植ネットワーク </t>
  </si>
  <si>
    <t xml:space="preserve">
3010405001069</t>
  </si>
  <si>
    <t>脳死下臓器提供費用</t>
  </si>
  <si>
    <t>令和5年8月31日
9月29日
11月30日
12月28日
令和6年2月29日
3月29日
4月30日
5月31日</t>
    <rPh sb="35" eb="36">
      <t>ガツ</t>
    </rPh>
    <rPh sb="38" eb="39">
      <t>ニチ</t>
    </rPh>
    <phoneticPr fontId="1"/>
  </si>
  <si>
    <t>問題なし（制度上必要不可欠であり、当該法人以外の者は存在しない）</t>
  </si>
  <si>
    <t>令和5年5月31日
6月30日
7月31日
8月31日
9月29日
10月31日
11月30日
12月28日
令和6年1月31日
3月29日
4月30日</t>
    <rPh sb="5" eb="6">
      <t>ツキ</t>
    </rPh>
    <rPh sb="8" eb="9">
      <t>ニチ</t>
    </rPh>
    <rPh sb="43" eb="44">
      <t>ガツ</t>
    </rPh>
    <rPh sb="46" eb="47">
      <t>ニチ</t>
    </rPh>
    <rPh sb="66" eb="67">
      <t>ガツ</t>
    </rPh>
    <rPh sb="69" eb="70">
      <t>ニチ</t>
    </rPh>
    <phoneticPr fontId="1"/>
  </si>
  <si>
    <t>独立行政法人
地域医療機能推進機構</t>
    <phoneticPr fontId="1"/>
  </si>
  <si>
    <t>公益財団法人
日本医療機能評価機構</t>
  </si>
  <si>
    <t>産科医療
補償制度</t>
  </si>
  <si>
    <t>令和５年４月２７日
　　　　　　　　　２８日
　　　　　　　　　３０日
　　　　　　 ５月２９日
　　　　　　　　　３１日
　　　　　　 ６月２７日
　　　　　　　　　３０日
　　　　　　 ７月２７日
　　　　　　　　　３１日
　　　　　　 ８月２８日
　　　　　　　　　３１日
　　　　　　 ９月２７日
　　　　　　　　　２９日
　　　　　　　　　３０日
　　　　　 １０月２７日
　　　　　　　　　３１日
　　　　　 １１月２７日
　　　　　　　　　３０日
　　　　　 １２月２７日
　　　　　　　　　２８日
　　　　　　　　　３１日
令和６年　１月２９日
　　　　　　　　　３１日
　　　　　　 ２月２７日
　　　　　　　　　２９日
　　　　　　 ３月２７日
　　　　　　　　　２９日
　　　　　　　　　３１日</t>
    <phoneticPr fontId="1"/>
  </si>
  <si>
    <t>特段の問題なし
（産科医療補償制度を運営する唯一の公益法人であり、分娩数に応じて掛金を納めているものである。当該支出は産科医療補償制度上必要不可欠なものであるため。）</t>
  </si>
  <si>
    <t>独立行政法人
地域医療機能推進機構</t>
  </si>
  <si>
    <t>病院機能評価料申込金</t>
  </si>
  <si>
    <t>令和５年　４月　１日
　　　　　　 ６月３０日
　　　　　　 ７月１０日
　　　　　 １０月１０日
　　　　　　　　　３１日
　　　　　 １２月２８日</t>
  </si>
  <si>
    <t>特段の問題なし
（病院機能評価事業を運営する唯一の公益法人であり、当該支出は病院の運営上必要不可欠なものであるため。）</t>
  </si>
  <si>
    <t>独立行政法人国立病院機構</t>
    <phoneticPr fontId="1"/>
  </si>
  <si>
    <t>令和5年4月27日
　　　  4月28日
　　　  4月30日
　　　  5月29日
　　　  5月31日
　　　  6月27日
　　　  6月30日
　　　  7月27日
　　　  7月31日
　　　  8月28日
　　　  8月31日
　　　  9月1日
　　　  9月27日
　　　  9月29日
　　　  9月30日
　　　10月27日
　　　10月31日
　　　11月27日
　　　11月30日
　　　12月27日
　　　12月28日
　　　12月31日
令和6年1月29日
　　　  1月31日
　　　  2月27日
　　　  2月29日
　　　  3月27日
　　　  3月28日
　　　  3月29日
　　　  3月31日</t>
  </si>
  <si>
    <t>問題は認められない（当該支出は、産科医療保障制度を運営する唯一の法人である当該法人に対して、分娩数に応じて掛金を納めているものであり、産科医療補償制度上必要不可欠なものである。）</t>
  </si>
  <si>
    <t>農林水産省</t>
    <rPh sb="0" eb="5">
      <t>ノウリンスイサンショウ</t>
    </rPh>
    <phoneticPr fontId="1"/>
  </si>
  <si>
    <t>独立行政法人農畜産業振興機構</t>
    <rPh sb="0" eb="14">
      <t>ドクリツギョウセイホウジンノウチクサンギョウシンコウキコウ</t>
    </rPh>
    <phoneticPr fontId="1"/>
  </si>
  <si>
    <t>公益社団法人中央畜産会</t>
  </si>
  <si>
    <t>令和４年度家畜防疫互助基金支援事業_x000D_</t>
    <phoneticPr fontId="1"/>
  </si>
  <si>
    <t>国認定</t>
    <rPh sb="1" eb="3">
      <t>ニンテイ</t>
    </rPh>
    <phoneticPr fontId="1"/>
  </si>
  <si>
    <t>事業内容が、令和3年度から3年間の業務対象期間中に生産者によって造成される基金と併せて実施するものであり、事業実施期間の初年度（令和３年度）に他の事業と同様に公募を実施。なお、候補者の選定にあたっては、外部有識者等からなる事業実施主体審査委員会を経て選定している。</t>
    <rPh sb="0" eb="2">
      <t>ジギョウ</t>
    </rPh>
    <rPh sb="2" eb="4">
      <t>ナイヨウ</t>
    </rPh>
    <rPh sb="6" eb="8">
      <t>レイワ</t>
    </rPh>
    <rPh sb="9" eb="11">
      <t>ネンド</t>
    </rPh>
    <rPh sb="14" eb="16">
      <t>ネンカン</t>
    </rPh>
    <rPh sb="17" eb="19">
      <t>ギョウム</t>
    </rPh>
    <rPh sb="19" eb="21">
      <t>タイショウ</t>
    </rPh>
    <rPh sb="21" eb="23">
      <t>キカン</t>
    </rPh>
    <rPh sb="23" eb="24">
      <t>チュウ</t>
    </rPh>
    <rPh sb="25" eb="28">
      <t>セイサンシャ</t>
    </rPh>
    <rPh sb="32" eb="34">
      <t>ゾウセイ</t>
    </rPh>
    <rPh sb="37" eb="39">
      <t>キキン</t>
    </rPh>
    <rPh sb="40" eb="41">
      <t>アワ</t>
    </rPh>
    <rPh sb="43" eb="45">
      <t>ジッシ</t>
    </rPh>
    <rPh sb="53" eb="55">
      <t>ジギョウ</t>
    </rPh>
    <rPh sb="55" eb="57">
      <t>ジッシ</t>
    </rPh>
    <rPh sb="57" eb="59">
      <t>キカン</t>
    </rPh>
    <rPh sb="60" eb="63">
      <t>ショネンド</t>
    </rPh>
    <rPh sb="64" eb="66">
      <t>レイワ</t>
    </rPh>
    <rPh sb="67" eb="69">
      <t>ネンド</t>
    </rPh>
    <rPh sb="79" eb="81">
      <t>コウボ</t>
    </rPh>
    <rPh sb="82" eb="84">
      <t>ジッシ</t>
    </rPh>
    <phoneticPr fontId="1"/>
  </si>
  <si>
    <t>公益社団法人日本食肉格付協会</t>
  </si>
  <si>
    <t>令和４年度食肉流通改善合理化支援事業（食肉流通経営体質強化促進事業（食肉取引円滑化推進事業））</t>
    <phoneticPr fontId="1"/>
  </si>
  <si>
    <t>公募に際しては、十分に公募期間を確保し、ＨＰ、メールマガジン、プレスリリースの配布等を行うとともに、外部有識者等からなる事業実施主体審査委員会を経て候補者を選定している。</t>
    <rPh sb="0" eb="2">
      <t>コウボ</t>
    </rPh>
    <rPh sb="3" eb="4">
      <t>サイ</t>
    </rPh>
    <rPh sb="8" eb="10">
      <t>ジュウブン</t>
    </rPh>
    <rPh sb="11" eb="13">
      <t>コウボ</t>
    </rPh>
    <rPh sb="13" eb="15">
      <t>キカン</t>
    </rPh>
    <rPh sb="16" eb="18">
      <t>カクホ</t>
    </rPh>
    <rPh sb="39" eb="41">
      <t>ハイフ</t>
    </rPh>
    <rPh sb="41" eb="42">
      <t>トウ</t>
    </rPh>
    <rPh sb="43" eb="44">
      <t>オコナ</t>
    </rPh>
    <rPh sb="60" eb="62">
      <t>ジギョウ</t>
    </rPh>
    <rPh sb="62" eb="64">
      <t>ジッシ</t>
    </rPh>
    <rPh sb="64" eb="66">
      <t>シュタイ</t>
    </rPh>
    <rPh sb="66" eb="68">
      <t>シンサ</t>
    </rPh>
    <rPh sb="68" eb="70">
      <t>イイン</t>
    </rPh>
    <rPh sb="70" eb="71">
      <t>カイ</t>
    </rPh>
    <rPh sb="72" eb="73">
      <t>ヘ</t>
    </rPh>
    <rPh sb="74" eb="77">
      <t>コウホシャ</t>
    </rPh>
    <rPh sb="78" eb="80">
      <t>センテイ</t>
    </rPh>
    <phoneticPr fontId="1"/>
  </si>
  <si>
    <t>令和４年度畜産特別支援資金融通事業（畜産特別資金融通事業）</t>
    <phoneticPr fontId="1"/>
  </si>
  <si>
    <t>令和5年5月19日
令和5年6月30日</t>
    <rPh sb="0" eb="2">
      <t>レイワ</t>
    </rPh>
    <rPh sb="3" eb="4">
      <t>ネン</t>
    </rPh>
    <rPh sb="5" eb="6">
      <t>ツキ</t>
    </rPh>
    <rPh sb="8" eb="9">
      <t>ニチ</t>
    </rPh>
    <rPh sb="10" eb="12">
      <t>レイワ</t>
    </rPh>
    <rPh sb="13" eb="14">
      <t>ネン</t>
    </rPh>
    <rPh sb="15" eb="16">
      <t>ツキ</t>
    </rPh>
    <rPh sb="18" eb="19">
      <t>ニチ</t>
    </rPh>
    <phoneticPr fontId="1"/>
  </si>
  <si>
    <t>事業内容が、平成30年度から5年間の貸付期間中に貸し付けられた資金への利子補給等であり、当該資金の償還が終了するまで事業が継続するため、事業実施期間の初年度（平成30年度）に公募を実施。なお、候補者の選定にあたっては、外部有識者等からなる事業実施主体審査委員会を経て選定している。</t>
    <rPh sb="79" eb="81">
      <t>ヘイセイ</t>
    </rPh>
    <rPh sb="83" eb="85">
      <t>ネンド</t>
    </rPh>
    <phoneticPr fontId="1"/>
  </si>
  <si>
    <t>令和４年度野生イノシシ経口ワクチン散布対策事業</t>
    <phoneticPr fontId="1"/>
  </si>
  <si>
    <t>緊急対策であり、国からの要請に基づき事業実施主体が特定される。</t>
    <rPh sb="0" eb="2">
      <t>キンキュウ</t>
    </rPh>
    <rPh sb="2" eb="4">
      <t>タイサク</t>
    </rPh>
    <rPh sb="8" eb="9">
      <t>クニ</t>
    </rPh>
    <rPh sb="12" eb="14">
      <t>ヨウセイ</t>
    </rPh>
    <rPh sb="15" eb="16">
      <t>モト</t>
    </rPh>
    <rPh sb="18" eb="20">
      <t>ジギョウ</t>
    </rPh>
    <rPh sb="20" eb="22">
      <t>ジッシ</t>
    </rPh>
    <rPh sb="22" eb="24">
      <t>シュタイ</t>
    </rPh>
    <rPh sb="25" eb="27">
      <t>トクテイ</t>
    </rPh>
    <phoneticPr fontId="1"/>
  </si>
  <si>
    <t>令和４年度酪農労働省力化推進施設等緊急整備対策事業</t>
    <phoneticPr fontId="1"/>
  </si>
  <si>
    <t>令和5年5月10日
令和5年6月30日</t>
    <rPh sb="0" eb="2">
      <t>レイワ</t>
    </rPh>
    <rPh sb="3" eb="4">
      <t>ネン</t>
    </rPh>
    <rPh sb="5" eb="6">
      <t>ツキ</t>
    </rPh>
    <rPh sb="8" eb="9">
      <t>ニチ</t>
    </rPh>
    <rPh sb="10" eb="12">
      <t>レイワ</t>
    </rPh>
    <rPh sb="13" eb="14">
      <t>ネン</t>
    </rPh>
    <rPh sb="15" eb="16">
      <t>ツキ</t>
    </rPh>
    <rPh sb="18" eb="19">
      <t>ニチ</t>
    </rPh>
    <phoneticPr fontId="1"/>
  </si>
  <si>
    <t>令和５年度畜産経営災害等総合対策緊急支援事業（家畜防疫互助基金支援事業）</t>
    <phoneticPr fontId="1"/>
  </si>
  <si>
    <t>令和5年8月10日
令和5年12月8日</t>
    <rPh sb="0" eb="2">
      <t>レイワ</t>
    </rPh>
    <rPh sb="3" eb="4">
      <t>ネン</t>
    </rPh>
    <rPh sb="5" eb="6">
      <t>ガツ</t>
    </rPh>
    <rPh sb="8" eb="9">
      <t>ニチ</t>
    </rPh>
    <rPh sb="10" eb="12">
      <t>レイワ</t>
    </rPh>
    <rPh sb="13" eb="14">
      <t>ネン</t>
    </rPh>
    <rPh sb="16" eb="17">
      <t>ガツ</t>
    </rPh>
    <rPh sb="18" eb="19">
      <t>ニチ</t>
    </rPh>
    <phoneticPr fontId="1"/>
  </si>
  <si>
    <t>公益財団法人日本食肉消費総合センター</t>
  </si>
  <si>
    <t>令和５年度食肉流通改善合理化支援事業（国産食肉等新需要創出緊急対策事業）</t>
    <phoneticPr fontId="1"/>
  </si>
  <si>
    <t>令和５年度国産畜産物安心確保等支援事業（緊急時生産流通体制支援事業のうち緊急時食肉安全性等情報提供事業）</t>
    <phoneticPr fontId="1"/>
  </si>
  <si>
    <t>公益社団法人日本食肉市場卸売協会</t>
    <phoneticPr fontId="1"/>
  </si>
  <si>
    <t>令和５年度食肉流通改善合理化支援事業（食肉流通経営体質強化促進事業（食肉卸売市場機能強化事業））</t>
    <phoneticPr fontId="1"/>
  </si>
  <si>
    <t>令和5年8月18日
令和6年1月10日
令和6年3月8日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5" eb="26">
      <t>ツキ</t>
    </rPh>
    <rPh sb="27" eb="28">
      <t>ニチ</t>
    </rPh>
    <phoneticPr fontId="1"/>
  </si>
  <si>
    <t>令和５年度畜産特別支援資金融通事業（畜産特別資金融通事業）</t>
    <phoneticPr fontId="1"/>
  </si>
  <si>
    <t>令和5年6月28日
令和5年11月10日
令和6年2月20日</t>
    <rPh sb="0" eb="2">
      <t>レイワ</t>
    </rPh>
    <rPh sb="3" eb="4">
      <t>ネン</t>
    </rPh>
    <rPh sb="5" eb="6">
      <t>ツキ</t>
    </rPh>
    <rPh sb="8" eb="9">
      <t>ニチ</t>
    </rPh>
    <rPh sb="10" eb="12">
      <t>レイワ</t>
    </rPh>
    <rPh sb="13" eb="14">
      <t>ネン</t>
    </rPh>
    <rPh sb="16" eb="17">
      <t>ツキ</t>
    </rPh>
    <rPh sb="19" eb="20">
      <t>ニチ</t>
    </rPh>
    <rPh sb="21" eb="23">
      <t>レイワ</t>
    </rPh>
    <rPh sb="24" eb="25">
      <t>ネン</t>
    </rPh>
    <rPh sb="26" eb="27">
      <t>ツキ</t>
    </rPh>
    <rPh sb="29" eb="30">
      <t>ニチ</t>
    </rPh>
    <phoneticPr fontId="1"/>
  </si>
  <si>
    <t>－</t>
  </si>
  <si>
    <t>公益社団法人配合飼料供給安定機構</t>
    <phoneticPr fontId="1"/>
  </si>
  <si>
    <t>令和５年度配合飼料価格安定制度運営基盤強化事業</t>
    <phoneticPr fontId="1"/>
  </si>
  <si>
    <t>令和5年9月29日
令和5年12月20日</t>
    <rPh sb="0" eb="2">
      <t>レイワ</t>
    </rPh>
    <rPh sb="3" eb="4">
      <t>ネン</t>
    </rPh>
    <rPh sb="5" eb="6">
      <t>ツキ</t>
    </rPh>
    <rPh sb="8" eb="9">
      <t>ニチ</t>
    </rPh>
    <rPh sb="10" eb="12">
      <t>レイワ</t>
    </rPh>
    <rPh sb="13" eb="14">
      <t>ネン</t>
    </rPh>
    <rPh sb="16" eb="17">
      <t>ツキ</t>
    </rPh>
    <rPh sb="19" eb="20">
      <t>ニチ</t>
    </rPh>
    <phoneticPr fontId="1"/>
  </si>
  <si>
    <t>令和５年度配合飼料価格高騰緊急特別対策事業</t>
    <phoneticPr fontId="1"/>
  </si>
  <si>
    <t>令和5年5月19日
令和5年5月31日
令和5年6月30日
令和5年9月20日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5" eb="26">
      <t>ツキ</t>
    </rPh>
    <rPh sb="28" eb="29">
      <t>ニチ</t>
    </rPh>
    <rPh sb="30" eb="32">
      <t>レイワ</t>
    </rPh>
    <rPh sb="33" eb="34">
      <t>ネン</t>
    </rPh>
    <rPh sb="35" eb="36">
      <t>ツキ</t>
    </rPh>
    <rPh sb="38" eb="39">
      <t>ニチ</t>
    </rPh>
    <phoneticPr fontId="1"/>
  </si>
  <si>
    <t>公益社団法人配合飼料供給安定機構</t>
  </si>
  <si>
    <t>令和５年度肥育牛経営改善等緊急対策事業（配合飼料価格安定制度運営安定化支援事業）</t>
    <phoneticPr fontId="1"/>
  </si>
  <si>
    <t>令和5年4月28日
令和5年6月30日
令和5年9月29日
令和5年12月20日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5" eb="26">
      <t>ツキ</t>
    </rPh>
    <rPh sb="28" eb="29">
      <t>ニチ</t>
    </rPh>
    <rPh sb="30" eb="32">
      <t>レイワ</t>
    </rPh>
    <rPh sb="33" eb="34">
      <t>ネン</t>
    </rPh>
    <rPh sb="36" eb="37">
      <t>ツキ</t>
    </rPh>
    <rPh sb="39" eb="40">
      <t>ニチ</t>
    </rPh>
    <phoneticPr fontId="1"/>
  </si>
  <si>
    <t>令和５年度肥育牛経営改善等緊急対策事業（配合飼料価格安定制度運営基盤強化緊急対策事業）</t>
    <phoneticPr fontId="1"/>
  </si>
  <si>
    <t>令和５年度養豚経営安定対策補完事業（野外環境リスク低減対策事業）</t>
    <phoneticPr fontId="1"/>
  </si>
  <si>
    <t>令和5年6月20日
令和5年12月8日
令和6年3月8日</t>
    <rPh sb="0" eb="2">
      <t>レイワ</t>
    </rPh>
    <rPh sb="3" eb="4">
      <t>ネン</t>
    </rPh>
    <rPh sb="5" eb="6">
      <t>ツキ</t>
    </rPh>
    <rPh sb="8" eb="9">
      <t>ニチ</t>
    </rPh>
    <rPh sb="10" eb="12">
      <t>レイワ</t>
    </rPh>
    <rPh sb="13" eb="14">
      <t>ネン</t>
    </rPh>
    <rPh sb="16" eb="17">
      <t>ツキ</t>
    </rPh>
    <rPh sb="18" eb="19">
      <t>ニチ</t>
    </rPh>
    <rPh sb="20" eb="22">
      <t>レイワ</t>
    </rPh>
    <rPh sb="23" eb="24">
      <t>ネン</t>
    </rPh>
    <rPh sb="25" eb="26">
      <t>ツキ</t>
    </rPh>
    <rPh sb="27" eb="28">
      <t>ニチ</t>
    </rPh>
    <phoneticPr fontId="1"/>
  </si>
  <si>
    <t>国からの要請に基づき事業実施主体が特定される。</t>
    <rPh sb="0" eb="1">
      <t>クニ</t>
    </rPh>
    <rPh sb="4" eb="6">
      <t>ヨウセイ</t>
    </rPh>
    <rPh sb="7" eb="8">
      <t>モト</t>
    </rPh>
    <rPh sb="10" eb="12">
      <t>ジギョウ</t>
    </rPh>
    <rPh sb="12" eb="14">
      <t>ジッシ</t>
    </rPh>
    <rPh sb="14" eb="16">
      <t>シュタイ</t>
    </rPh>
    <rPh sb="17" eb="19">
      <t>トクテイ</t>
    </rPh>
    <phoneticPr fontId="1"/>
  </si>
  <si>
    <t>令和５年度酪農緊急パワーアップ事業（酪農労働省力化対策事業）</t>
    <phoneticPr fontId="1"/>
  </si>
  <si>
    <t>経済産業省</t>
    <rPh sb="0" eb="2">
      <t>ケイザイ</t>
    </rPh>
    <rPh sb="2" eb="5">
      <t>サンギョウショウ</t>
    </rPh>
    <phoneticPr fontId="1"/>
  </si>
  <si>
    <t>独立行政法人日本貿易振興機構</t>
    <phoneticPr fontId="1"/>
  </si>
  <si>
    <t>公益財団法人日本台湾交流協会</t>
    <phoneticPr fontId="1"/>
  </si>
  <si>
    <r>
      <t>台湾における共同での</t>
    </r>
    <r>
      <rPr>
        <sz val="12"/>
        <rFont val="ＭＳ Ｐゴシック"/>
        <family val="3"/>
        <charset val="128"/>
        <scheme val="minor"/>
      </rPr>
      <t>事業実施、</t>
    </r>
    <r>
      <rPr>
        <sz val="12"/>
        <color theme="1"/>
        <rFont val="ＭＳ Ｐゴシック"/>
        <family val="3"/>
        <charset val="128"/>
        <scheme val="minor"/>
      </rPr>
      <t>情報収集・調査等のための協定書に基づく支出</t>
    </r>
    <rPh sb="0" eb="2">
      <t>タイワン</t>
    </rPh>
    <rPh sb="6" eb="8">
      <t>キョウドウ</t>
    </rPh>
    <rPh sb="10" eb="12">
      <t>ジギョウ</t>
    </rPh>
    <rPh sb="12" eb="14">
      <t>ジッシ</t>
    </rPh>
    <rPh sb="15" eb="19">
      <t>ジョウホウシュウシュウ</t>
    </rPh>
    <rPh sb="20" eb="22">
      <t>チョウサ</t>
    </rPh>
    <rPh sb="22" eb="23">
      <t>ナド</t>
    </rPh>
    <rPh sb="27" eb="30">
      <t>キョウテイショ</t>
    </rPh>
    <rPh sb="31" eb="32">
      <t>モト</t>
    </rPh>
    <rPh sb="34" eb="36">
      <t>シシュツ</t>
    </rPh>
    <phoneticPr fontId="1"/>
  </si>
  <si>
    <t>機構が事務所を設置していない台湾において、機構が事務所を設置する他国と同等レベルの事業実施、定点的な調査・情報収集を実施するには、台湾における日本の公的機関の機能を果たし、台湾当局との関係でも唯一の窓口機関として機能している日本台湾交流協会と連携し、共同で実施する事が必要不可欠であるため、本支出は適正である。</t>
  </si>
  <si>
    <t>国土交通省</t>
    <phoneticPr fontId="1"/>
  </si>
  <si>
    <t>独立行政法人鉄道建設・運輸施設整備支援機構</t>
    <phoneticPr fontId="1"/>
  </si>
  <si>
    <t>公益財団法人
鉄道総合技術研究所</t>
    <phoneticPr fontId="1"/>
  </si>
  <si>
    <t>鉄道技術開発費補助金</t>
    <phoneticPr fontId="1"/>
  </si>
  <si>
    <t>－</t>
    <phoneticPr fontId="1"/>
  </si>
  <si>
    <t xml:space="preserve">令和5年4月27日
</t>
    <rPh sb="0" eb="2">
      <t>レイワ</t>
    </rPh>
    <rPh sb="3" eb="4">
      <t>ネン</t>
    </rPh>
    <rPh sb="5" eb="6">
      <t>ガツ</t>
    </rPh>
    <rPh sb="8" eb="9">
      <t>ニチ</t>
    </rPh>
    <phoneticPr fontId="1"/>
  </si>
  <si>
    <t>　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9"/>
  </si>
  <si>
    <t>有</t>
    <rPh sb="0" eb="1">
      <t>アリ</t>
    </rPh>
    <phoneticPr fontId="10"/>
  </si>
  <si>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</si>
  <si>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</si>
  <si>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内閣府</t>
  </si>
  <si>
    <t>独立行政法人
北方領土問題対策協会</t>
  </si>
  <si>
    <t>公益社団法人
千島歯舞諸島居住者連盟</t>
  </si>
  <si>
    <t>援護事業補助金</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</si>
  <si>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</si>
  <si>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公益社団法人
北方領土復帰期成同盟</t>
  </si>
  <si>
    <t>四島交流補助金</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</si>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</sst>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ggge&quot;年&quot;m&quot;月&quot;d&quot;日&quot;;@" x16r2:formatCode16="[$-ja-JP-x-gannen]ggge&quot;年&quot;m&quot;月&quot;d&quot;日&quot;;@"/>
    <numFmt numFmtId="180" formatCode="#,##0_);[Red]\(#,##0\)"/>
    <numFmt numFmtId="181" formatCode="yyyy/m/d;@"/>
  </numFmts>
  <fonts count="19">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b/>
      <sz val="11"/>
      <color theme="3"/>
      <name val="MS ゴシック"/>
      <family val="2"/>
      <charset val="128"/>
    </font>
    <font>
      <sz val="11"/>
      <name val="ＭＳ Ｐゴシック"/>
      <family val="3"/>
      <charset val="128"/>
    </font>
    <font>
      <sz val="12"/>
      <name val="ＭＳ Ｐゴシック"/>
      <family val="3"/>
      <charset val="128"/>
    </font>
    <font>
      <sz val="11"/>
      <color indexed="8"/>
      <name val="ＭＳ Ｐゴシック"/>
      <family val="3"/>
      <charset val="128"/>
    </font>
    <font>
      <sz val="6"/>
      <name val="ＭＳ Ｐゴシック"/>
      <family val="3"/>
      <charset val="128"/>
      <scheme val="minor"/>
    </font>
    <font>
      <sz val="12"/>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2"/>
      <color rgb="FF000000"/>
      <name val="ＭＳ Ｐゴシック"/>
      <family val="3"/>
      <charset val="128"/>
    </font>
    <font>
      <sz val="12"/>
      <name val="ＭＳ ゴシック"/>
      <family val="3"/>
      <charset val="128"/>
    </font>
    <font>
      <sz val="12"/>
      <color theme="1"/>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lignment vertical="center"/>
    </xf>
  </cellStyleXfs>
  <cellXfs count="150">
    <xf numFmtId="0" fontId="0" fillId="0" borderId="0" xfId="0">
      <alignment vertical="center"/>
    </xf>
    <xf numFmtId="0" fontId="0" fillId="0" borderId="0" xfId="0" applyAlignment="1">
      <alignment horizontal="center" vertical="center"/>
    </xf>
    <xf numFmtId="181" fontId="8" fillId="0" borderId="1" xfId="2" applyNumberFormat="1"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178" fontId="12" fillId="0" borderId="1" xfId="0" applyNumberFormat="1" applyFont="1" applyBorder="1" applyAlignment="1">
      <alignment horizontal="center" vertical="center" wrapText="1"/>
    </xf>
    <xf numFmtId="0" fontId="14" fillId="0" borderId="3" xfId="0" applyFont="1" applyBorder="1" applyAlignment="1">
      <alignment vertical="center" wrapText="1"/>
    </xf>
    <xf numFmtId="3" fontId="14" fillId="0" borderId="1" xfId="0" applyNumberFormat="1" applyFont="1" applyBorder="1">
      <alignment vertical="center"/>
    </xf>
    <xf numFmtId="0" fontId="13" fillId="0" borderId="3" xfId="0" applyFont="1" applyBorder="1" applyAlignment="1">
      <alignment horizontal="center" vertical="center"/>
    </xf>
    <xf numFmtId="0" fontId="13" fillId="0" borderId="1" xfId="0" applyFont="1" applyBorder="1" applyAlignment="1">
      <alignment horizontal="left" vertical="center" wrapText="1"/>
    </xf>
    <xf numFmtId="178"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xf>
    <xf numFmtId="177" fontId="13" fillId="0" borderId="1" xfId="0" applyNumberFormat="1" applyFont="1" applyBorder="1" applyAlignment="1">
      <alignment horizontal="center" vertical="center"/>
    </xf>
    <xf numFmtId="176" fontId="13" fillId="0" borderId="1" xfId="0" applyNumberFormat="1" applyFont="1" applyBorder="1" applyAlignment="1">
      <alignment horizontal="center" vertical="center" wrapText="1"/>
    </xf>
    <xf numFmtId="178"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177"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left" vertical="center" wrapText="1"/>
    </xf>
    <xf numFmtId="178"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77" fontId="12"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right" vertical="center" indent="1"/>
    </xf>
    <xf numFmtId="0" fontId="12" fillId="0" borderId="1" xfId="0" applyFont="1" applyBorder="1" applyAlignment="1">
      <alignment vertical="center" wrapText="1"/>
    </xf>
    <xf numFmtId="180" fontId="12" fillId="0" borderId="1" xfId="0" applyNumberFormat="1" applyFont="1" applyBorder="1" applyAlignment="1">
      <alignment vertical="center" wrapText="1"/>
    </xf>
    <xf numFmtId="180" fontId="12" fillId="0" borderId="1" xfId="1" applyNumberFormat="1" applyFont="1" applyFill="1" applyBorder="1">
      <alignment vertical="center"/>
    </xf>
    <xf numFmtId="0" fontId="14" fillId="0" borderId="1" xfId="0" applyFont="1" applyBorder="1" applyAlignment="1">
      <alignment horizontal="left" vertical="center" wrapText="1"/>
    </xf>
    <xf numFmtId="177"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vertical="center" wrapText="1"/>
    </xf>
    <xf numFmtId="0" fontId="12" fillId="0" borderId="1"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179" fontId="14" fillId="0" borderId="1" xfId="0" applyNumberFormat="1" applyFont="1" applyBorder="1" applyAlignment="1">
      <alignment horizontal="center" vertical="center"/>
    </xf>
    <xf numFmtId="58" fontId="12" fillId="0" borderId="1" xfId="0" applyNumberFormat="1" applyFont="1" applyBorder="1" applyAlignment="1">
      <alignment horizontal="center" vertical="center" shrinkToFit="1"/>
    </xf>
    <xf numFmtId="58" fontId="12" fillId="0" borderId="1" xfId="0" applyNumberFormat="1" applyFont="1" applyBorder="1" applyAlignment="1">
      <alignment horizontal="center" vertical="center" wrapText="1" shrinkToFit="1"/>
    </xf>
    <xf numFmtId="177" fontId="12"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80" fontId="0" fillId="0" borderId="0" xfId="0" applyNumberFormat="1">
      <alignment vertical="center"/>
    </xf>
    <xf numFmtId="180" fontId="14" fillId="0" borderId="1" xfId="0" applyNumberFormat="1" applyFont="1" applyBorder="1">
      <alignment vertical="center"/>
    </xf>
    <xf numFmtId="180" fontId="14" fillId="0" borderId="1" xfId="0" applyNumberFormat="1" applyFont="1" applyBorder="1" applyAlignment="1">
      <alignment vertical="center" wrapText="1"/>
    </xf>
    <xf numFmtId="180" fontId="13" fillId="0" borderId="1" xfId="0" applyNumberFormat="1" applyFont="1" applyBorder="1" applyAlignment="1">
      <alignment horizontal="right" vertical="center"/>
    </xf>
    <xf numFmtId="180" fontId="13" fillId="0" borderId="1" xfId="0" applyNumberFormat="1" applyFont="1" applyBorder="1" applyAlignment="1">
      <alignment horizontal="right" vertical="center" wrapText="1"/>
    </xf>
    <xf numFmtId="180" fontId="12" fillId="0" borderId="1" xfId="1" applyNumberFormat="1" applyFont="1" applyFill="1" applyBorder="1" applyAlignment="1">
      <alignment horizontal="right" vertical="center"/>
    </xf>
    <xf numFmtId="180" fontId="12" fillId="0" borderId="1" xfId="1" applyNumberFormat="1" applyFont="1" applyFill="1" applyBorder="1" applyAlignment="1">
      <alignment horizontal="right" vertical="center" wrapText="1"/>
    </xf>
    <xf numFmtId="180" fontId="13" fillId="0" borderId="1" xfId="1" applyNumberFormat="1" applyFont="1" applyFill="1" applyBorder="1" applyAlignment="1">
      <alignment horizontal="right" vertical="center" wrapText="1"/>
    </xf>
    <xf numFmtId="180" fontId="12" fillId="0" borderId="1" xfId="0" applyNumberFormat="1" applyFont="1" applyBorder="1" applyAlignment="1">
      <alignment horizontal="right" vertical="center"/>
    </xf>
    <xf numFmtId="180" fontId="12" fillId="0" borderId="1" xfId="0" applyNumberFormat="1" applyFont="1" applyBorder="1" applyAlignment="1">
      <alignment horizontal="right" vertical="center" wrapText="1"/>
    </xf>
    <xf numFmtId="180" fontId="14" fillId="0" borderId="1" xfId="1" applyNumberFormat="1" applyFont="1" applyBorder="1">
      <alignment vertical="center"/>
    </xf>
    <xf numFmtId="180" fontId="14" fillId="0" borderId="1" xfId="1" applyNumberFormat="1" applyFont="1" applyBorder="1" applyAlignment="1">
      <alignment vertical="center" wrapText="1"/>
    </xf>
    <xf numFmtId="180" fontId="12" fillId="0" borderId="1" xfId="0" applyNumberFormat="1" applyFont="1" applyBorder="1">
      <alignment vertical="center"/>
    </xf>
    <xf numFmtId="180" fontId="14" fillId="0" borderId="1" xfId="0" applyNumberFormat="1" applyFont="1" applyBorder="1" applyAlignment="1">
      <alignment horizontal="right" vertical="center" wrapText="1"/>
    </xf>
    <xf numFmtId="178" fontId="14" fillId="0" borderId="1" xfId="0" applyNumberFormat="1" applyFont="1" applyBorder="1">
      <alignment vertical="center"/>
    </xf>
    <xf numFmtId="58" fontId="14" fillId="0" borderId="1" xfId="0" applyNumberFormat="1" applyFont="1" applyBorder="1" applyAlignment="1">
      <alignment horizontal="center" vertical="center"/>
    </xf>
    <xf numFmtId="58" fontId="14" fillId="0" borderId="1" xfId="0" applyNumberFormat="1" applyFont="1" applyBorder="1">
      <alignment vertical="center"/>
    </xf>
    <xf numFmtId="0" fontId="15" fillId="0" borderId="1" xfId="0" applyFont="1" applyBorder="1" applyAlignment="1">
      <alignment vertical="center" wrapText="1"/>
    </xf>
    <xf numFmtId="178" fontId="15" fillId="0" borderId="1" xfId="0" applyNumberFormat="1" applyFont="1" applyBorder="1" applyAlignment="1">
      <alignment vertical="center" wrapText="1"/>
    </xf>
    <xf numFmtId="0" fontId="15" fillId="0" borderId="1" xfId="0" applyFont="1" applyBorder="1" applyAlignment="1">
      <alignment horizontal="center" vertical="center" wrapText="1"/>
    </xf>
    <xf numFmtId="180" fontId="15" fillId="0" borderId="1" xfId="0" applyNumberFormat="1" applyFont="1" applyBorder="1" applyAlignment="1">
      <alignment vertical="center" wrapText="1"/>
    </xf>
    <xf numFmtId="0" fontId="15" fillId="0" borderId="1" xfId="0" applyFont="1" applyBorder="1" applyAlignment="1">
      <alignment horizontal="center" vertical="center"/>
    </xf>
    <xf numFmtId="180" fontId="15" fillId="0" borderId="1" xfId="0" applyNumberFormat="1" applyFont="1" applyBorder="1">
      <alignment vertical="center"/>
    </xf>
    <xf numFmtId="58" fontId="15" fillId="0" borderId="1" xfId="0" applyNumberFormat="1" applyFont="1" applyBorder="1" applyAlignment="1">
      <alignment horizontal="center" vertical="center"/>
    </xf>
    <xf numFmtId="0" fontId="15" fillId="2" borderId="1" xfId="0" applyFont="1" applyFill="1" applyBorder="1" applyAlignment="1">
      <alignment vertical="center" wrapText="1"/>
    </xf>
    <xf numFmtId="0" fontId="15" fillId="2" borderId="1" xfId="0" applyFont="1" applyFill="1" applyBorder="1" applyAlignment="1">
      <alignment horizontal="center" vertical="center"/>
    </xf>
    <xf numFmtId="177" fontId="14" fillId="0" borderId="1" xfId="0" applyNumberFormat="1" applyFont="1" applyBorder="1" applyAlignment="1">
      <alignment horizontal="center" vertical="center"/>
    </xf>
    <xf numFmtId="178" fontId="14" fillId="0" borderId="1" xfId="0" applyNumberFormat="1" applyFont="1" applyBorder="1" applyAlignment="1">
      <alignment horizontal="right" vertical="center"/>
    </xf>
    <xf numFmtId="0" fontId="8" fillId="0" borderId="1" xfId="0" applyFont="1" applyBorder="1" applyAlignment="1">
      <alignment vertical="center" wrapText="1"/>
    </xf>
    <xf numFmtId="178" fontId="8" fillId="0" borderId="1" xfId="0" applyNumberFormat="1" applyFont="1" applyBorder="1" applyAlignment="1">
      <alignment vertical="center" wrapText="1"/>
    </xf>
    <xf numFmtId="0" fontId="8" fillId="0" borderId="1" xfId="0" applyFont="1" applyBorder="1" applyAlignment="1">
      <alignment horizontal="center" vertical="center"/>
    </xf>
    <xf numFmtId="180" fontId="8"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15" fillId="0" borderId="3" xfId="0" applyFont="1" applyBorder="1" applyAlignment="1">
      <alignment vertical="center" wrapText="1"/>
    </xf>
    <xf numFmtId="0" fontId="14" fillId="0" borderId="4" xfId="0" applyFont="1" applyBorder="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180" fontId="14" fillId="0" borderId="2" xfId="0" applyNumberFormat="1" applyFont="1" applyBorder="1">
      <alignment vertical="center"/>
    </xf>
    <xf numFmtId="176" fontId="14" fillId="0" borderId="2" xfId="0" applyNumberFormat="1" applyFont="1" applyBorder="1" applyAlignment="1">
      <alignment horizontal="center" vertical="center"/>
    </xf>
    <xf numFmtId="177" fontId="12"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6" fillId="0" borderId="2" xfId="0" applyFont="1" applyBorder="1" applyAlignment="1">
      <alignment vertical="center" wrapText="1" shrinkToFit="1"/>
    </xf>
    <xf numFmtId="0" fontId="17" fillId="0" borderId="2" xfId="0" applyFont="1" applyBorder="1" applyAlignment="1">
      <alignment horizontal="center" vertical="center" wrapText="1" shrinkToFit="1"/>
    </xf>
    <xf numFmtId="0" fontId="15" fillId="0" borderId="1" xfId="0" applyFont="1" applyBorder="1" applyAlignment="1">
      <alignment horizontal="right" vertical="center" wrapText="1"/>
    </xf>
    <xf numFmtId="0" fontId="14" fillId="0" borderId="1" xfId="0" applyFont="1" applyBorder="1" applyAlignment="1">
      <alignment horizontal="right" vertical="center" wrapText="1"/>
    </xf>
    <xf numFmtId="177" fontId="13"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18" fillId="0" borderId="0" xfId="0" applyFont="1">
      <alignment vertical="center"/>
    </xf>
    <xf numFmtId="179" fontId="0" fillId="0" borderId="0" xfId="0" applyNumberFormat="1" applyAlignment="1">
      <alignment horizontal="right" vertical="center"/>
    </xf>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8" xfId="0" applyBorder="1" applyAlignment="1">
      <alignment horizontal="left" vertical="center"/>
    </xf>
    <xf numFmtId="176" fontId="0" fillId="0" borderId="8" xfId="0" applyNumberFormat="1" applyBorder="1">
      <alignment vertical="center"/>
    </xf>
    <xf numFmtId="177" fontId="0" fillId="0" borderId="8" xfId="0" applyNumberFormat="1" applyBorder="1">
      <alignment vertical="center"/>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178" fontId="12" fillId="0" borderId="8" xfId="0" applyNumberFormat="1" applyFont="1" applyBorder="1" applyAlignment="1">
      <alignment horizontal="center" vertical="center" wrapText="1"/>
    </xf>
    <xf numFmtId="0" fontId="14" fillId="0" borderId="8" xfId="0" applyFont="1" applyBorder="1" applyAlignment="1">
      <alignment vertical="center" wrapText="1"/>
    </xf>
    <xf numFmtId="178" fontId="14" fillId="0" borderId="8" xfId="0" applyNumberFormat="1" applyFont="1" applyBorder="1">
      <alignment vertical="center"/>
    </xf>
    <xf numFmtId="0" fontId="14" fillId="0" borderId="8" xfId="0" applyFont="1" applyBorder="1" applyAlignment="1">
      <alignment horizontal="center" vertical="center"/>
    </xf>
    <xf numFmtId="180" fontId="14" fillId="0" borderId="8" xfId="0" applyNumberFormat="1" applyFont="1" applyBorder="1">
      <alignment vertical="center"/>
    </xf>
    <xf numFmtId="3" fontId="14" fillId="0" borderId="8" xfId="0" applyNumberFormat="1" applyFont="1" applyBorder="1">
      <alignment vertical="center"/>
    </xf>
    <xf numFmtId="58" fontId="14" fillId="0" borderId="8" xfId="0" applyNumberFormat="1"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76" fontId="0" fillId="0" borderId="1" xfId="0" applyNumberFormat="1" applyBorder="1">
      <alignment vertical="center"/>
    </xf>
    <xf numFmtId="177" fontId="0" fillId="0" borderId="1" xfId="0" applyNumberFormat="1" applyBorder="1">
      <alignment vertical="center"/>
    </xf>
    <xf numFmtId="176" fontId="0" fillId="0" borderId="8" xfId="0" applyNumberFormat="1" applyBorder="1" applyAlignment="1">
      <alignment horizontal="center" vertical="center"/>
    </xf>
    <xf numFmtId="176" fontId="0" fillId="0" borderId="1" xfId="0" applyNumberForma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14" fillId="0" borderId="5" xfId="0" applyFont="1" applyBorder="1" applyAlignment="1">
      <alignment vertical="center"/>
    </xf>
    <xf numFmtId="0" fontId="14" fillId="0" borderId="8" xfId="0" applyFont="1" applyBorder="1" applyAlignment="1">
      <alignment horizontal="center" vertical="center" wrapText="1"/>
    </xf>
    <xf numFmtId="178" fontId="0" fillId="0" borderId="5" xfId="0" applyNumberFormat="1" applyBorder="1" applyAlignment="1">
      <alignment horizontal="center" vertical="center"/>
    </xf>
    <xf numFmtId="178" fontId="0" fillId="0" borderId="1" xfId="0" applyNumberFormat="1" applyBorder="1" applyAlignment="1">
      <alignment horizontal="center" vertical="center"/>
    </xf>
    <xf numFmtId="178" fontId="12" fillId="0" borderId="1" xfId="0" applyNumberFormat="1" applyFont="1" applyBorder="1">
      <alignment vertical="center"/>
    </xf>
    <xf numFmtId="178" fontId="14" fillId="0" borderId="2" xfId="0" applyNumberFormat="1" applyFont="1" applyBorder="1">
      <alignment vertical="center"/>
    </xf>
    <xf numFmtId="178" fontId="0" fillId="0" borderId="9" xfId="0" applyNumberFormat="1" applyBorder="1" applyAlignment="1">
      <alignment horizontal="center" vertical="center"/>
    </xf>
    <xf numFmtId="178" fontId="0" fillId="0" borderId="13" xfId="0" applyNumberFormat="1" applyBorder="1" applyAlignment="1">
      <alignment horizontal="center" vertical="center"/>
    </xf>
    <xf numFmtId="178" fontId="15" fillId="0" borderId="1" xfId="0" applyNumberFormat="1" applyFont="1" applyBorder="1">
      <alignment vertical="center"/>
    </xf>
    <xf numFmtId="178" fontId="14" fillId="0" borderId="1" xfId="0" applyNumberFormat="1" applyFont="1" applyBorder="1" applyAlignment="1">
      <alignment horizontal="right" vertical="center" wrapText="1"/>
    </xf>
    <xf numFmtId="178" fontId="14" fillId="0" borderId="1" xfId="0" applyNumberFormat="1" applyFont="1" applyBorder="1" applyAlignment="1">
      <alignment vertical="center" wrapText="1"/>
    </xf>
    <xf numFmtId="178" fontId="12" fillId="0" borderId="1" xfId="0" applyNumberFormat="1" applyFont="1" applyBorder="1" applyAlignment="1">
      <alignment vertical="center" wrapText="1"/>
    </xf>
    <xf numFmtId="178" fontId="14" fillId="0" borderId="1" xfId="0" quotePrefix="1" applyNumberFormat="1" applyFont="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178" fontId="15"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14" fillId="0" borderId="1" xfId="0" applyNumberFormat="1" applyFont="1" applyBorder="1" applyAlignment="1">
      <alignment horizontal="center" vertical="center"/>
    </xf>
    <xf numFmtId="178" fontId="14" fillId="0" borderId="2" xfId="0" applyNumberFormat="1" applyFont="1"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3" fillId="0" borderId="0" xfId="0" applyFont="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8" xfId="0" applyFont="1" applyBorder="1" applyAlignment="1">
      <alignment horizontal="center" vertical="center" wrapText="1"/>
    </xf>
    <xf numFmtId="180" fontId="12" fillId="0" borderId="15" xfId="0" applyNumberFormat="1" applyFont="1" applyBorder="1" applyAlignment="1">
      <alignment horizontal="center" vertical="center" wrapText="1"/>
    </xf>
    <xf numFmtId="180" fontId="12" fillId="0" borderId="8"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1" fillId="0" borderId="17" xfId="0" applyFont="1" applyBorder="1" applyAlignment="1">
      <alignment horizontal="center" vertical="center"/>
    </xf>
    <xf numFmtId="0" fontId="11" fillId="0" borderId="7" xfId="0" applyFont="1" applyBorder="1" applyAlignment="1">
      <alignment horizontal="center" vertical="center"/>
    </xf>
  </cellXfs>
  <cellStyles count="3">
    <cellStyle name="桁区切り" xfId="1" builtinId="6"/>
    <cellStyle name="標準" xfId="0" builtinId="0"/>
    <cellStyle name="標準 2" xfId="2" xr:uid="{3F0196A3-A40F-4123-8EA9-363FC67E37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8"/>
  <sheetViews>
    <sheetView tabSelected="1" view="pageBreakPreview" zoomScale="83" zoomScaleNormal="100" zoomScaleSheetLayoutView="70" workbookViewId="0">
      <selection activeCell="K156" sqref="K156"/>
    </sheetView>
  </sheetViews>
  <sheetFormatPr defaultRowHeight="13.2"/>
  <cols>
    <col min="1" max="2" width="12" customWidth="1"/>
    <col min="3" max="3" width="20.6640625" style="1" bestFit="1" customWidth="1"/>
    <col min="4" max="4" width="18.21875" style="33" customWidth="1"/>
    <col min="5" max="5" width="18.88671875" bestFit="1" customWidth="1"/>
    <col min="6" max="6" width="15.44140625" style="1" customWidth="1"/>
    <col min="7" max="7" width="17.6640625" style="41" bestFit="1" customWidth="1"/>
    <col min="8" max="8" width="17.21875" customWidth="1"/>
    <col min="9" max="9" width="19.21875" style="1" customWidth="1"/>
    <col min="10" max="10" width="22" customWidth="1"/>
    <col min="11" max="11" width="13.21875" style="1" customWidth="1"/>
    <col min="12" max="12" width="12.44140625" style="1" customWidth="1"/>
    <col min="13" max="13" width="28" customWidth="1"/>
    <col min="14" max="14" width="8.77734375" style="1"/>
  </cols>
  <sheetData>
    <row r="1" spans="1:14" ht="32.1" customHeight="1">
      <c r="A1" s="138" t="s">
        <v>0</v>
      </c>
      <c r="B1" s="138"/>
      <c r="C1" s="138"/>
      <c r="D1" s="138"/>
      <c r="E1" s="138"/>
      <c r="F1" s="138"/>
      <c r="G1" s="138"/>
      <c r="H1" s="138"/>
      <c r="I1" s="138"/>
      <c r="J1" s="138"/>
      <c r="K1" s="138"/>
      <c r="L1" s="138"/>
      <c r="M1" s="138"/>
      <c r="N1" s="138"/>
    </row>
    <row r="2" spans="1:14" ht="13.8" thickBot="1"/>
    <row r="3" spans="1:14" ht="55.05" customHeight="1">
      <c r="A3" s="148" t="s">
        <v>1</v>
      </c>
      <c r="B3" s="139" t="s">
        <v>2</v>
      </c>
      <c r="C3" s="139" t="s">
        <v>3</v>
      </c>
      <c r="D3" s="139" t="s">
        <v>4</v>
      </c>
      <c r="E3" s="139" t="s">
        <v>5</v>
      </c>
      <c r="F3" s="139" t="s">
        <v>6</v>
      </c>
      <c r="G3" s="142" t="s">
        <v>7</v>
      </c>
      <c r="H3" s="139" t="s">
        <v>8</v>
      </c>
      <c r="I3" s="144" t="s">
        <v>9</v>
      </c>
      <c r="J3" s="144" t="s">
        <v>10</v>
      </c>
      <c r="K3" s="117" t="s">
        <v>11</v>
      </c>
      <c r="L3" s="117"/>
      <c r="M3" s="146" t="s">
        <v>12</v>
      </c>
      <c r="N3" s="146" t="s">
        <v>15</v>
      </c>
    </row>
    <row r="4" spans="1:14" ht="34.799999999999997" customHeight="1" thickBot="1">
      <c r="A4" s="149"/>
      <c r="B4" s="141"/>
      <c r="C4" s="140"/>
      <c r="D4" s="141"/>
      <c r="E4" s="141"/>
      <c r="F4" s="141"/>
      <c r="G4" s="143"/>
      <c r="H4" s="141"/>
      <c r="I4" s="145"/>
      <c r="J4" s="145"/>
      <c r="K4" s="116" t="s">
        <v>13</v>
      </c>
      <c r="L4" s="116" t="s">
        <v>14</v>
      </c>
      <c r="M4" s="147"/>
      <c r="N4" s="147"/>
    </row>
    <row r="5" spans="1:14" ht="277.2">
      <c r="A5" s="90" t="s">
        <v>288</v>
      </c>
      <c r="B5" s="91" t="s">
        <v>289</v>
      </c>
      <c r="C5" s="119">
        <v>8010505001641</v>
      </c>
      <c r="D5" s="136" t="s">
        <v>290</v>
      </c>
      <c r="E5" s="123">
        <v>2430005000850</v>
      </c>
      <c r="F5" s="92" t="s">
        <v>291</v>
      </c>
      <c r="G5" s="93">
        <v>197688665</v>
      </c>
      <c r="H5" s="109" t="s">
        <v>259</v>
      </c>
      <c r="I5" s="94">
        <v>45380</v>
      </c>
      <c r="J5" s="111" t="s">
        <v>259</v>
      </c>
      <c r="K5" s="113" t="s">
        <v>41</v>
      </c>
      <c r="L5" s="114" t="s">
        <v>158</v>
      </c>
      <c r="M5" s="91" t="s">
        <v>292</v>
      </c>
      <c r="N5" s="130" t="s">
        <v>70</v>
      </c>
    </row>
    <row r="6" spans="1:14" ht="264">
      <c r="A6" s="104" t="s">
        <v>288</v>
      </c>
      <c r="B6" s="105" t="s">
        <v>289</v>
      </c>
      <c r="C6" s="120">
        <v>8010505001641</v>
      </c>
      <c r="D6" s="137" t="s">
        <v>293</v>
      </c>
      <c r="E6" s="124">
        <v>7430005000879</v>
      </c>
      <c r="F6" s="106" t="s">
        <v>294</v>
      </c>
      <c r="G6" s="107">
        <v>64907878</v>
      </c>
      <c r="H6" s="110" t="s">
        <v>259</v>
      </c>
      <c r="I6" s="108">
        <v>45380</v>
      </c>
      <c r="J6" s="112" t="s">
        <v>259</v>
      </c>
      <c r="K6" s="115" t="s">
        <v>41</v>
      </c>
      <c r="L6" s="115" t="s">
        <v>158</v>
      </c>
      <c r="M6" s="105" t="s">
        <v>295</v>
      </c>
      <c r="N6" s="131" t="s">
        <v>70</v>
      </c>
    </row>
    <row r="7" spans="1:14" ht="403.2">
      <c r="A7" s="95" t="s">
        <v>16</v>
      </c>
      <c r="B7" s="96" t="s">
        <v>17</v>
      </c>
      <c r="C7" s="97">
        <v>9010005014408</v>
      </c>
      <c r="D7" s="118" t="s">
        <v>18</v>
      </c>
      <c r="E7" s="99">
        <v>4010005016697</v>
      </c>
      <c r="F7" s="100" t="s">
        <v>19</v>
      </c>
      <c r="G7" s="101">
        <v>430000</v>
      </c>
      <c r="H7" s="102">
        <v>430000</v>
      </c>
      <c r="I7" s="103">
        <v>45029</v>
      </c>
      <c r="J7" s="98" t="s">
        <v>20</v>
      </c>
      <c r="K7" s="100" t="s">
        <v>21</v>
      </c>
      <c r="L7" s="100" t="s">
        <v>22</v>
      </c>
      <c r="M7" s="98" t="s">
        <v>23</v>
      </c>
      <c r="N7" s="100" t="s">
        <v>24</v>
      </c>
    </row>
    <row r="8" spans="1:14" ht="409.6">
      <c r="A8" s="3" t="s">
        <v>25</v>
      </c>
      <c r="B8" s="4" t="s">
        <v>17</v>
      </c>
      <c r="C8" s="5">
        <v>9010005014408</v>
      </c>
      <c r="D8" s="31" t="s">
        <v>26</v>
      </c>
      <c r="E8" s="55">
        <v>3010405009418</v>
      </c>
      <c r="F8" s="32" t="s">
        <v>19</v>
      </c>
      <c r="G8" s="42">
        <v>1500000</v>
      </c>
      <c r="H8" s="24" t="s">
        <v>27</v>
      </c>
      <c r="I8" s="56">
        <v>45043</v>
      </c>
      <c r="J8" s="24" t="s">
        <v>28</v>
      </c>
      <c r="K8" s="32" t="s">
        <v>21</v>
      </c>
      <c r="L8" s="32" t="s">
        <v>22</v>
      </c>
      <c r="M8" s="24" t="s">
        <v>29</v>
      </c>
      <c r="N8" s="32" t="s">
        <v>24</v>
      </c>
    </row>
    <row r="9" spans="1:14" ht="43.2">
      <c r="A9" s="3" t="s">
        <v>25</v>
      </c>
      <c r="B9" s="4" t="s">
        <v>17</v>
      </c>
      <c r="C9" s="5">
        <v>9010005014408</v>
      </c>
      <c r="D9" s="31" t="s">
        <v>30</v>
      </c>
      <c r="E9" s="55">
        <v>4240005012442</v>
      </c>
      <c r="F9" s="32" t="s">
        <v>31</v>
      </c>
      <c r="G9" s="42">
        <v>199830</v>
      </c>
      <c r="H9" s="32" t="s">
        <v>32</v>
      </c>
      <c r="I9" s="56">
        <v>45197</v>
      </c>
      <c r="J9" s="56" t="s">
        <v>32</v>
      </c>
      <c r="K9" s="32" t="s">
        <v>21</v>
      </c>
      <c r="L9" s="32" t="s">
        <v>22</v>
      </c>
      <c r="M9" s="24" t="s">
        <v>33</v>
      </c>
      <c r="N9" s="32" t="s">
        <v>34</v>
      </c>
    </row>
    <row r="10" spans="1:14" ht="43.2">
      <c r="A10" s="3" t="s">
        <v>25</v>
      </c>
      <c r="B10" s="4" t="s">
        <v>17</v>
      </c>
      <c r="C10" s="5">
        <v>9010005014408</v>
      </c>
      <c r="D10" s="31" t="s">
        <v>35</v>
      </c>
      <c r="E10" s="55">
        <v>8021005007401</v>
      </c>
      <c r="F10" s="32" t="s">
        <v>36</v>
      </c>
      <c r="G10" s="42">
        <v>117000</v>
      </c>
      <c r="H10" s="32" t="s">
        <v>32</v>
      </c>
      <c r="I10" s="56">
        <v>45365</v>
      </c>
      <c r="J10" s="57" t="s">
        <v>37</v>
      </c>
      <c r="K10" s="32" t="s">
        <v>21</v>
      </c>
      <c r="L10" s="32" t="s">
        <v>22</v>
      </c>
      <c r="M10" s="24" t="s">
        <v>33</v>
      </c>
      <c r="N10" s="32" t="s">
        <v>34</v>
      </c>
    </row>
    <row r="11" spans="1:14" ht="43.2">
      <c r="A11" s="3" t="s">
        <v>25</v>
      </c>
      <c r="B11" s="4" t="s">
        <v>17</v>
      </c>
      <c r="C11" s="5">
        <v>9010005014408</v>
      </c>
      <c r="D11" s="31" t="s">
        <v>38</v>
      </c>
      <c r="E11" s="55">
        <v>8010005019069</v>
      </c>
      <c r="F11" s="32" t="s">
        <v>39</v>
      </c>
      <c r="G11" s="42">
        <v>22984065</v>
      </c>
      <c r="H11" s="32" t="s">
        <v>32</v>
      </c>
      <c r="I11" s="32" t="s">
        <v>40</v>
      </c>
      <c r="J11" s="32" t="s">
        <v>32</v>
      </c>
      <c r="K11" s="32" t="s">
        <v>41</v>
      </c>
      <c r="L11" s="32" t="s">
        <v>22</v>
      </c>
      <c r="M11" s="24" t="s">
        <v>42</v>
      </c>
      <c r="N11" s="32" t="s">
        <v>24</v>
      </c>
    </row>
    <row r="12" spans="1:14" ht="129.6">
      <c r="A12" s="3" t="s">
        <v>25</v>
      </c>
      <c r="B12" s="4" t="s">
        <v>17</v>
      </c>
      <c r="C12" s="5">
        <v>9010005014408</v>
      </c>
      <c r="D12" s="31" t="s">
        <v>43</v>
      </c>
      <c r="E12" s="55">
        <v>3010005017481</v>
      </c>
      <c r="F12" s="32" t="s">
        <v>19</v>
      </c>
      <c r="G12" s="42">
        <v>160000</v>
      </c>
      <c r="H12" s="7">
        <v>100000</v>
      </c>
      <c r="I12" s="56">
        <v>45078</v>
      </c>
      <c r="J12" s="24" t="s">
        <v>44</v>
      </c>
      <c r="K12" s="32" t="s">
        <v>41</v>
      </c>
      <c r="L12" s="32" t="s">
        <v>22</v>
      </c>
      <c r="M12" s="24" t="s">
        <v>42</v>
      </c>
      <c r="N12" s="32" t="s">
        <v>24</v>
      </c>
    </row>
    <row r="13" spans="1:14" ht="43.2">
      <c r="A13" s="3" t="s">
        <v>25</v>
      </c>
      <c r="B13" s="4" t="s">
        <v>17</v>
      </c>
      <c r="C13" s="5">
        <v>9010005014408</v>
      </c>
      <c r="D13" s="31" t="s">
        <v>45</v>
      </c>
      <c r="E13" s="55">
        <v>9190005009729</v>
      </c>
      <c r="F13" s="32" t="s">
        <v>46</v>
      </c>
      <c r="G13" s="42">
        <v>529100</v>
      </c>
      <c r="H13" s="40" t="s">
        <v>32</v>
      </c>
      <c r="I13" s="56">
        <v>45344</v>
      </c>
      <c r="J13" s="40" t="s">
        <v>32</v>
      </c>
      <c r="K13" s="32" t="s">
        <v>21</v>
      </c>
      <c r="L13" s="32" t="s">
        <v>22</v>
      </c>
      <c r="M13" s="24" t="s">
        <v>47</v>
      </c>
      <c r="N13" s="32" t="s">
        <v>34</v>
      </c>
    </row>
    <row r="14" spans="1:14" ht="43.2">
      <c r="A14" s="3" t="s">
        <v>25</v>
      </c>
      <c r="B14" s="4" t="s">
        <v>17</v>
      </c>
      <c r="C14" s="5">
        <v>9010005014408</v>
      </c>
      <c r="D14" s="31" t="s">
        <v>48</v>
      </c>
      <c r="E14" s="55">
        <v>9190005009729</v>
      </c>
      <c r="F14" s="32" t="s">
        <v>36</v>
      </c>
      <c r="G14" s="42">
        <v>365200</v>
      </c>
      <c r="H14" s="40" t="s">
        <v>32</v>
      </c>
      <c r="I14" s="56">
        <v>45267</v>
      </c>
      <c r="J14" s="40" t="s">
        <v>32</v>
      </c>
      <c r="K14" s="32" t="s">
        <v>21</v>
      </c>
      <c r="L14" s="32" t="s">
        <v>22</v>
      </c>
      <c r="M14" s="24" t="s">
        <v>47</v>
      </c>
      <c r="N14" s="32" t="s">
        <v>34</v>
      </c>
    </row>
    <row r="15" spans="1:14" ht="43.2">
      <c r="A15" s="3" t="s">
        <v>25</v>
      </c>
      <c r="B15" s="4" t="s">
        <v>17</v>
      </c>
      <c r="C15" s="5">
        <v>9010005014408</v>
      </c>
      <c r="D15" s="31" t="s">
        <v>49</v>
      </c>
      <c r="E15" s="55">
        <v>5010005016688</v>
      </c>
      <c r="F15" s="32" t="s">
        <v>50</v>
      </c>
      <c r="G15" s="42">
        <v>206052</v>
      </c>
      <c r="H15" s="40" t="s">
        <v>32</v>
      </c>
      <c r="I15" s="56">
        <v>45379</v>
      </c>
      <c r="J15" s="40" t="s">
        <v>32</v>
      </c>
      <c r="K15" s="32" t="s">
        <v>21</v>
      </c>
      <c r="L15" s="32" t="s">
        <v>22</v>
      </c>
      <c r="M15" s="24" t="s">
        <v>42</v>
      </c>
      <c r="N15" s="32" t="s">
        <v>24</v>
      </c>
    </row>
    <row r="16" spans="1:14" ht="43.2">
      <c r="A16" s="3" t="s">
        <v>16</v>
      </c>
      <c r="B16" s="4" t="s">
        <v>17</v>
      </c>
      <c r="C16" s="5">
        <v>9010005014408</v>
      </c>
      <c r="D16" s="31" t="s">
        <v>51</v>
      </c>
      <c r="E16" s="55">
        <v>2010405010483</v>
      </c>
      <c r="F16" s="32" t="s">
        <v>52</v>
      </c>
      <c r="G16" s="43">
        <v>300000</v>
      </c>
      <c r="H16" s="40" t="s">
        <v>32</v>
      </c>
      <c r="I16" s="56">
        <v>45316</v>
      </c>
      <c r="J16" s="40" t="s">
        <v>32</v>
      </c>
      <c r="K16" s="32" t="s">
        <v>41</v>
      </c>
      <c r="L16" s="32" t="s">
        <v>22</v>
      </c>
      <c r="M16" s="24" t="s">
        <v>53</v>
      </c>
      <c r="N16" s="32" t="s">
        <v>34</v>
      </c>
    </row>
    <row r="17" spans="1:14" ht="158.4">
      <c r="A17" s="8" t="s">
        <v>54</v>
      </c>
      <c r="B17" s="9" t="s">
        <v>55</v>
      </c>
      <c r="C17" s="10">
        <v>4030005012570</v>
      </c>
      <c r="D17" s="116" t="s">
        <v>56</v>
      </c>
      <c r="E17" s="10">
        <v>1130005012365</v>
      </c>
      <c r="F17" s="11" t="s">
        <v>57</v>
      </c>
      <c r="G17" s="44">
        <v>16892370</v>
      </c>
      <c r="H17" s="40" t="s">
        <v>32</v>
      </c>
      <c r="I17" s="13">
        <v>45281</v>
      </c>
      <c r="J17" s="40" t="s">
        <v>32</v>
      </c>
      <c r="K17" s="11" t="s">
        <v>58</v>
      </c>
      <c r="L17" s="11" t="s">
        <v>59</v>
      </c>
      <c r="M17" s="9" t="s">
        <v>60</v>
      </c>
      <c r="N17" s="18" t="s">
        <v>24</v>
      </c>
    </row>
    <row r="18" spans="1:14" ht="43.2">
      <c r="A18" s="8" t="s">
        <v>61</v>
      </c>
      <c r="B18" s="9" t="s">
        <v>62</v>
      </c>
      <c r="C18" s="10">
        <v>1010005006890</v>
      </c>
      <c r="D18" s="116" t="s">
        <v>63</v>
      </c>
      <c r="E18" s="10">
        <v>2040005016886</v>
      </c>
      <c r="F18" s="11" t="s">
        <v>64</v>
      </c>
      <c r="G18" s="44">
        <v>56000000</v>
      </c>
      <c r="H18" s="12" t="s">
        <v>65</v>
      </c>
      <c r="I18" s="13">
        <v>45098</v>
      </c>
      <c r="J18" s="14" t="s">
        <v>65</v>
      </c>
      <c r="K18" s="11" t="s">
        <v>58</v>
      </c>
      <c r="L18" s="11" t="s">
        <v>59</v>
      </c>
      <c r="M18" s="9" t="s">
        <v>66</v>
      </c>
      <c r="N18" s="116" t="s">
        <v>67</v>
      </c>
    </row>
    <row r="19" spans="1:14" ht="43.2">
      <c r="A19" s="8" t="s">
        <v>61</v>
      </c>
      <c r="B19" s="9" t="s">
        <v>62</v>
      </c>
      <c r="C19" s="10">
        <v>1010005006890</v>
      </c>
      <c r="D19" s="116" t="s">
        <v>68</v>
      </c>
      <c r="E19" s="10">
        <v>9020005009695</v>
      </c>
      <c r="F19" s="11" t="s">
        <v>64</v>
      </c>
      <c r="G19" s="44">
        <v>110200000</v>
      </c>
      <c r="H19" s="12" t="s">
        <v>65</v>
      </c>
      <c r="I19" s="13">
        <v>45098</v>
      </c>
      <c r="J19" s="14" t="s">
        <v>65</v>
      </c>
      <c r="K19" s="11" t="s">
        <v>58</v>
      </c>
      <c r="L19" s="11" t="s">
        <v>59</v>
      </c>
      <c r="M19" s="9" t="s">
        <v>69</v>
      </c>
      <c r="N19" s="116" t="s">
        <v>70</v>
      </c>
    </row>
    <row r="20" spans="1:14" ht="43.2">
      <c r="A20" s="8" t="s">
        <v>61</v>
      </c>
      <c r="B20" s="9" t="s">
        <v>62</v>
      </c>
      <c r="C20" s="10">
        <v>1010005006890</v>
      </c>
      <c r="D20" s="116" t="s">
        <v>71</v>
      </c>
      <c r="E20" s="10">
        <v>7010005002991</v>
      </c>
      <c r="F20" s="11" t="s">
        <v>64</v>
      </c>
      <c r="G20" s="44">
        <v>109000000</v>
      </c>
      <c r="H20" s="12" t="s">
        <v>65</v>
      </c>
      <c r="I20" s="13">
        <v>45098</v>
      </c>
      <c r="J20" s="14" t="s">
        <v>65</v>
      </c>
      <c r="K20" s="11" t="s">
        <v>58</v>
      </c>
      <c r="L20" s="11" t="s">
        <v>59</v>
      </c>
      <c r="M20" s="9" t="s">
        <v>69</v>
      </c>
      <c r="N20" s="116" t="s">
        <v>70</v>
      </c>
    </row>
    <row r="21" spans="1:14" ht="43.2">
      <c r="A21" s="8" t="s">
        <v>61</v>
      </c>
      <c r="B21" s="9" t="s">
        <v>62</v>
      </c>
      <c r="C21" s="10">
        <v>1010005006890</v>
      </c>
      <c r="D21" s="116" t="s">
        <v>72</v>
      </c>
      <c r="E21" s="10">
        <v>6350005004113</v>
      </c>
      <c r="F21" s="11" t="s">
        <v>64</v>
      </c>
      <c r="G21" s="44">
        <v>11600000</v>
      </c>
      <c r="H21" s="12" t="s">
        <v>65</v>
      </c>
      <c r="I21" s="13">
        <v>45098</v>
      </c>
      <c r="J21" s="14" t="s">
        <v>65</v>
      </c>
      <c r="K21" s="11" t="s">
        <v>58</v>
      </c>
      <c r="L21" s="11" t="s">
        <v>59</v>
      </c>
      <c r="M21" s="9" t="s">
        <v>69</v>
      </c>
      <c r="N21" s="116" t="s">
        <v>70</v>
      </c>
    </row>
    <row r="22" spans="1:14" ht="43.2">
      <c r="A22" s="8" t="s">
        <v>61</v>
      </c>
      <c r="B22" s="9" t="s">
        <v>62</v>
      </c>
      <c r="C22" s="10">
        <v>1010005006890</v>
      </c>
      <c r="D22" s="116" t="s">
        <v>73</v>
      </c>
      <c r="E22" s="10">
        <v>1010605002372</v>
      </c>
      <c r="F22" s="11" t="s">
        <v>64</v>
      </c>
      <c r="G22" s="44">
        <v>287300000</v>
      </c>
      <c r="H22" s="12" t="s">
        <v>65</v>
      </c>
      <c r="I22" s="13">
        <v>45098</v>
      </c>
      <c r="J22" s="14" t="s">
        <v>65</v>
      </c>
      <c r="K22" s="11" t="s">
        <v>58</v>
      </c>
      <c r="L22" s="11" t="s">
        <v>59</v>
      </c>
      <c r="M22" s="9" t="s">
        <v>69</v>
      </c>
      <c r="N22" s="116" t="s">
        <v>70</v>
      </c>
    </row>
    <row r="23" spans="1:14" ht="43.2">
      <c r="A23" s="8" t="s">
        <v>61</v>
      </c>
      <c r="B23" s="9" t="s">
        <v>62</v>
      </c>
      <c r="C23" s="10">
        <v>1010005006890</v>
      </c>
      <c r="D23" s="116" t="s">
        <v>74</v>
      </c>
      <c r="E23" s="15">
        <v>7013305001705</v>
      </c>
      <c r="F23" s="11" t="s">
        <v>64</v>
      </c>
      <c r="G23" s="44">
        <v>10400000</v>
      </c>
      <c r="H23" s="12" t="s">
        <v>65</v>
      </c>
      <c r="I23" s="13">
        <v>45098</v>
      </c>
      <c r="J23" s="14" t="s">
        <v>65</v>
      </c>
      <c r="K23" s="11" t="s">
        <v>58</v>
      </c>
      <c r="L23" s="11" t="s">
        <v>59</v>
      </c>
      <c r="M23" s="9" t="s">
        <v>69</v>
      </c>
      <c r="N23" s="116" t="s">
        <v>70</v>
      </c>
    </row>
    <row r="24" spans="1:14" ht="72">
      <c r="A24" s="16" t="s">
        <v>54</v>
      </c>
      <c r="B24" s="9" t="s">
        <v>62</v>
      </c>
      <c r="C24" s="15">
        <v>1010005006890</v>
      </c>
      <c r="D24" s="116" t="s">
        <v>75</v>
      </c>
      <c r="E24" s="15">
        <v>7010005016422</v>
      </c>
      <c r="F24" s="11" t="s">
        <v>76</v>
      </c>
      <c r="G24" s="45">
        <v>45400000</v>
      </c>
      <c r="H24" s="14" t="s">
        <v>32</v>
      </c>
      <c r="I24" s="17">
        <v>45117</v>
      </c>
      <c r="J24" s="11" t="s">
        <v>32</v>
      </c>
      <c r="K24" s="11" t="s">
        <v>77</v>
      </c>
      <c r="L24" s="11" t="s">
        <v>59</v>
      </c>
      <c r="M24" s="9" t="s">
        <v>69</v>
      </c>
      <c r="N24" s="18" t="s">
        <v>70</v>
      </c>
    </row>
    <row r="25" spans="1:14" ht="115.2">
      <c r="A25" s="3" t="s">
        <v>54</v>
      </c>
      <c r="B25" s="19" t="s">
        <v>78</v>
      </c>
      <c r="C25" s="20">
        <v>5011105002256</v>
      </c>
      <c r="D25" s="4" t="s">
        <v>79</v>
      </c>
      <c r="E25" s="20">
        <v>7180005018286</v>
      </c>
      <c r="F25" s="34" t="s">
        <v>80</v>
      </c>
      <c r="G25" s="46">
        <v>11367000</v>
      </c>
      <c r="H25" s="14" t="s">
        <v>32</v>
      </c>
      <c r="I25" s="22">
        <v>45072</v>
      </c>
      <c r="J25" s="11" t="s">
        <v>32</v>
      </c>
      <c r="K25" s="4" t="s">
        <v>58</v>
      </c>
      <c r="L25" s="4" t="s">
        <v>59</v>
      </c>
      <c r="M25" s="19" t="s">
        <v>81</v>
      </c>
      <c r="N25" s="21" t="s">
        <v>24</v>
      </c>
    </row>
    <row r="26" spans="1:14" ht="115.2">
      <c r="A26" s="3" t="s">
        <v>54</v>
      </c>
      <c r="B26" s="19" t="s">
        <v>78</v>
      </c>
      <c r="C26" s="20">
        <v>5011105002256</v>
      </c>
      <c r="D26" s="4" t="s">
        <v>82</v>
      </c>
      <c r="E26" s="20">
        <v>9011005000232</v>
      </c>
      <c r="F26" s="34" t="s">
        <v>80</v>
      </c>
      <c r="G26" s="46">
        <v>76369000</v>
      </c>
      <c r="H26" s="14" t="s">
        <v>32</v>
      </c>
      <c r="I26" s="22">
        <v>45072</v>
      </c>
      <c r="J26" s="11" t="s">
        <v>32</v>
      </c>
      <c r="K26" s="4" t="s">
        <v>58</v>
      </c>
      <c r="L26" s="4" t="s">
        <v>59</v>
      </c>
      <c r="M26" s="9" t="s">
        <v>81</v>
      </c>
      <c r="N26" s="18" t="s">
        <v>24</v>
      </c>
    </row>
    <row r="27" spans="1:14" ht="115.2">
      <c r="A27" s="3" t="s">
        <v>54</v>
      </c>
      <c r="B27" s="19" t="s">
        <v>78</v>
      </c>
      <c r="C27" s="20">
        <v>5011105002256</v>
      </c>
      <c r="D27" s="4" t="s">
        <v>83</v>
      </c>
      <c r="E27" s="20">
        <v>3010605002528</v>
      </c>
      <c r="F27" s="34" t="s">
        <v>80</v>
      </c>
      <c r="G27" s="46">
        <v>12856000</v>
      </c>
      <c r="H27" s="14" t="s">
        <v>32</v>
      </c>
      <c r="I27" s="22">
        <v>45072</v>
      </c>
      <c r="J27" s="11" t="s">
        <v>32</v>
      </c>
      <c r="K27" s="4" t="s">
        <v>58</v>
      </c>
      <c r="L27" s="4" t="s">
        <v>59</v>
      </c>
      <c r="M27" s="9" t="s">
        <v>81</v>
      </c>
      <c r="N27" s="18" t="s">
        <v>24</v>
      </c>
    </row>
    <row r="28" spans="1:14" ht="115.2">
      <c r="A28" s="3" t="s">
        <v>54</v>
      </c>
      <c r="B28" s="19" t="s">
        <v>78</v>
      </c>
      <c r="C28" s="20">
        <v>5011105002256</v>
      </c>
      <c r="D28" s="4" t="s">
        <v>84</v>
      </c>
      <c r="E28" s="20">
        <v>3010005018471</v>
      </c>
      <c r="F28" s="34" t="s">
        <v>80</v>
      </c>
      <c r="G28" s="46">
        <v>122842000</v>
      </c>
      <c r="H28" s="14" t="s">
        <v>32</v>
      </c>
      <c r="I28" s="22" t="s">
        <v>85</v>
      </c>
      <c r="J28" s="11" t="s">
        <v>32</v>
      </c>
      <c r="K28" s="4" t="s">
        <v>58</v>
      </c>
      <c r="L28" s="4" t="s">
        <v>59</v>
      </c>
      <c r="M28" s="9" t="s">
        <v>81</v>
      </c>
      <c r="N28" s="18" t="s">
        <v>24</v>
      </c>
    </row>
    <row r="29" spans="1:14" ht="115.2">
      <c r="A29" s="3" t="s">
        <v>54</v>
      </c>
      <c r="B29" s="19" t="s">
        <v>78</v>
      </c>
      <c r="C29" s="20">
        <v>5011105002256</v>
      </c>
      <c r="D29" s="4" t="s">
        <v>86</v>
      </c>
      <c r="E29" s="20">
        <v>6011005003527</v>
      </c>
      <c r="F29" s="34" t="s">
        <v>80</v>
      </c>
      <c r="G29" s="46">
        <v>120252000</v>
      </c>
      <c r="H29" s="14" t="s">
        <v>32</v>
      </c>
      <c r="I29" s="22" t="s">
        <v>87</v>
      </c>
      <c r="J29" s="11" t="s">
        <v>32</v>
      </c>
      <c r="K29" s="4" t="s">
        <v>58</v>
      </c>
      <c r="L29" s="4" t="s">
        <v>59</v>
      </c>
      <c r="M29" s="9" t="s">
        <v>81</v>
      </c>
      <c r="N29" s="18" t="s">
        <v>24</v>
      </c>
    </row>
    <row r="30" spans="1:14" ht="115.2">
      <c r="A30" s="3" t="s">
        <v>54</v>
      </c>
      <c r="B30" s="19" t="s">
        <v>78</v>
      </c>
      <c r="C30" s="20">
        <v>5011105002256</v>
      </c>
      <c r="D30" s="4" t="s">
        <v>88</v>
      </c>
      <c r="E30" s="20">
        <v>8011505001508</v>
      </c>
      <c r="F30" s="34" t="s">
        <v>80</v>
      </c>
      <c r="G30" s="46">
        <v>450894000</v>
      </c>
      <c r="H30" s="14" t="s">
        <v>32</v>
      </c>
      <c r="I30" s="22" t="s">
        <v>89</v>
      </c>
      <c r="J30" s="11" t="s">
        <v>32</v>
      </c>
      <c r="K30" s="4" t="s">
        <v>58</v>
      </c>
      <c r="L30" s="4" t="s">
        <v>59</v>
      </c>
      <c r="M30" s="9" t="s">
        <v>81</v>
      </c>
      <c r="N30" s="18" t="s">
        <v>24</v>
      </c>
    </row>
    <row r="31" spans="1:14" ht="115.2">
      <c r="A31" s="3" t="s">
        <v>54</v>
      </c>
      <c r="B31" s="19" t="s">
        <v>78</v>
      </c>
      <c r="C31" s="20">
        <v>5011105002256</v>
      </c>
      <c r="D31" s="4" t="s">
        <v>90</v>
      </c>
      <c r="E31" s="20">
        <v>6011005003378</v>
      </c>
      <c r="F31" s="34" t="s">
        <v>80</v>
      </c>
      <c r="G31" s="46">
        <v>133454000</v>
      </c>
      <c r="H31" s="14" t="s">
        <v>32</v>
      </c>
      <c r="I31" s="22">
        <v>45072</v>
      </c>
      <c r="J31" s="11" t="s">
        <v>32</v>
      </c>
      <c r="K31" s="4" t="s">
        <v>58</v>
      </c>
      <c r="L31" s="4" t="s">
        <v>59</v>
      </c>
      <c r="M31" s="9" t="s">
        <v>81</v>
      </c>
      <c r="N31" s="18" t="s">
        <v>24</v>
      </c>
    </row>
    <row r="32" spans="1:14" ht="115.2">
      <c r="A32" s="3" t="s">
        <v>54</v>
      </c>
      <c r="B32" s="19" t="s">
        <v>78</v>
      </c>
      <c r="C32" s="20">
        <v>5011105002256</v>
      </c>
      <c r="D32" s="4" t="s">
        <v>91</v>
      </c>
      <c r="E32" s="20">
        <v>2010005018596</v>
      </c>
      <c r="F32" s="34" t="s">
        <v>80</v>
      </c>
      <c r="G32" s="46">
        <v>11853000</v>
      </c>
      <c r="H32" s="14" t="s">
        <v>32</v>
      </c>
      <c r="I32" s="22">
        <v>45042</v>
      </c>
      <c r="J32" s="11" t="s">
        <v>32</v>
      </c>
      <c r="K32" s="4" t="s">
        <v>58</v>
      </c>
      <c r="L32" s="4" t="s">
        <v>59</v>
      </c>
      <c r="M32" s="9" t="s">
        <v>81</v>
      </c>
      <c r="N32" s="18" t="s">
        <v>24</v>
      </c>
    </row>
    <row r="33" spans="1:14" ht="115.2">
      <c r="A33" s="3" t="s">
        <v>54</v>
      </c>
      <c r="B33" s="19" t="s">
        <v>78</v>
      </c>
      <c r="C33" s="20">
        <v>5011105002256</v>
      </c>
      <c r="D33" s="4" t="s">
        <v>92</v>
      </c>
      <c r="E33" s="20">
        <v>8010005018665</v>
      </c>
      <c r="F33" s="34" t="s">
        <v>80</v>
      </c>
      <c r="G33" s="46">
        <v>178264000</v>
      </c>
      <c r="H33" s="14" t="s">
        <v>32</v>
      </c>
      <c r="I33" s="22">
        <v>45072</v>
      </c>
      <c r="J33" s="11" t="s">
        <v>32</v>
      </c>
      <c r="K33" s="4" t="s">
        <v>58</v>
      </c>
      <c r="L33" s="4" t="s">
        <v>59</v>
      </c>
      <c r="M33" s="9" t="s">
        <v>81</v>
      </c>
      <c r="N33" s="18" t="s">
        <v>24</v>
      </c>
    </row>
    <row r="34" spans="1:14" ht="115.2">
      <c r="A34" s="3" t="s">
        <v>54</v>
      </c>
      <c r="B34" s="19" t="s">
        <v>78</v>
      </c>
      <c r="C34" s="20">
        <v>5011105002256</v>
      </c>
      <c r="D34" s="4" t="s">
        <v>93</v>
      </c>
      <c r="E34" s="20">
        <v>6011005003361</v>
      </c>
      <c r="F34" s="34" t="s">
        <v>80</v>
      </c>
      <c r="G34" s="46">
        <v>303859000</v>
      </c>
      <c r="H34" s="14" t="s">
        <v>32</v>
      </c>
      <c r="I34" s="22" t="s">
        <v>85</v>
      </c>
      <c r="J34" s="11" t="s">
        <v>32</v>
      </c>
      <c r="K34" s="4" t="s">
        <v>58</v>
      </c>
      <c r="L34" s="4" t="s">
        <v>59</v>
      </c>
      <c r="M34" s="9" t="s">
        <v>81</v>
      </c>
      <c r="N34" s="18" t="s">
        <v>24</v>
      </c>
    </row>
    <row r="35" spans="1:14" ht="115.2">
      <c r="A35" s="3" t="s">
        <v>54</v>
      </c>
      <c r="B35" s="19" t="s">
        <v>78</v>
      </c>
      <c r="C35" s="20">
        <v>5011105002256</v>
      </c>
      <c r="D35" s="4" t="s">
        <v>94</v>
      </c>
      <c r="E35" s="20">
        <v>4011005002761</v>
      </c>
      <c r="F35" s="34" t="s">
        <v>80</v>
      </c>
      <c r="G35" s="46">
        <v>14893000</v>
      </c>
      <c r="H35" s="14" t="s">
        <v>32</v>
      </c>
      <c r="I35" s="22" t="s">
        <v>85</v>
      </c>
      <c r="J35" s="11" t="s">
        <v>32</v>
      </c>
      <c r="K35" s="4" t="s">
        <v>58</v>
      </c>
      <c r="L35" s="4" t="s">
        <v>59</v>
      </c>
      <c r="M35" s="9" t="s">
        <v>81</v>
      </c>
      <c r="N35" s="18" t="s">
        <v>24</v>
      </c>
    </row>
    <row r="36" spans="1:14" ht="115.2">
      <c r="A36" s="3" t="s">
        <v>54</v>
      </c>
      <c r="B36" s="19" t="s">
        <v>78</v>
      </c>
      <c r="C36" s="20">
        <v>5011105002256</v>
      </c>
      <c r="D36" s="4" t="s">
        <v>95</v>
      </c>
      <c r="E36" s="20">
        <v>4011005003776</v>
      </c>
      <c r="F36" s="34" t="s">
        <v>80</v>
      </c>
      <c r="G36" s="46">
        <v>62975000</v>
      </c>
      <c r="H36" s="14" t="s">
        <v>32</v>
      </c>
      <c r="I36" s="22" t="s">
        <v>85</v>
      </c>
      <c r="J36" s="11" t="s">
        <v>32</v>
      </c>
      <c r="K36" s="4" t="s">
        <v>58</v>
      </c>
      <c r="L36" s="4" t="s">
        <v>59</v>
      </c>
      <c r="M36" s="9" t="s">
        <v>81</v>
      </c>
      <c r="N36" s="18" t="s">
        <v>24</v>
      </c>
    </row>
    <row r="37" spans="1:14" ht="115.2">
      <c r="A37" s="3" t="s">
        <v>54</v>
      </c>
      <c r="B37" s="19" t="s">
        <v>78</v>
      </c>
      <c r="C37" s="20">
        <v>5011105002256</v>
      </c>
      <c r="D37" s="4" t="s">
        <v>96</v>
      </c>
      <c r="E37" s="20">
        <v>3011005003777</v>
      </c>
      <c r="F37" s="34" t="s">
        <v>80</v>
      </c>
      <c r="G37" s="46">
        <v>43436000</v>
      </c>
      <c r="H37" s="14" t="s">
        <v>32</v>
      </c>
      <c r="I37" s="22" t="s">
        <v>97</v>
      </c>
      <c r="J37" s="11" t="s">
        <v>32</v>
      </c>
      <c r="K37" s="4" t="s">
        <v>58</v>
      </c>
      <c r="L37" s="4" t="s">
        <v>59</v>
      </c>
      <c r="M37" s="9" t="s">
        <v>81</v>
      </c>
      <c r="N37" s="18" t="s">
        <v>24</v>
      </c>
    </row>
    <row r="38" spans="1:14" ht="115.2">
      <c r="A38" s="3" t="s">
        <v>54</v>
      </c>
      <c r="B38" s="19" t="s">
        <v>78</v>
      </c>
      <c r="C38" s="20">
        <v>5011105002256</v>
      </c>
      <c r="D38" s="4" t="s">
        <v>98</v>
      </c>
      <c r="E38" s="20">
        <v>5011005003791</v>
      </c>
      <c r="F38" s="34" t="s">
        <v>80</v>
      </c>
      <c r="G38" s="46">
        <v>39049000</v>
      </c>
      <c r="H38" s="14" t="s">
        <v>32</v>
      </c>
      <c r="I38" s="22" t="s">
        <v>85</v>
      </c>
      <c r="J38" s="11" t="s">
        <v>32</v>
      </c>
      <c r="K38" s="4" t="s">
        <v>58</v>
      </c>
      <c r="L38" s="4" t="s">
        <v>59</v>
      </c>
      <c r="M38" s="9" t="s">
        <v>81</v>
      </c>
      <c r="N38" s="18" t="s">
        <v>24</v>
      </c>
    </row>
    <row r="39" spans="1:14" ht="115.2">
      <c r="A39" s="3" t="s">
        <v>54</v>
      </c>
      <c r="B39" s="19" t="s">
        <v>78</v>
      </c>
      <c r="C39" s="20">
        <v>5011105002256</v>
      </c>
      <c r="D39" s="4" t="s">
        <v>99</v>
      </c>
      <c r="E39" s="20">
        <v>3011005003785</v>
      </c>
      <c r="F39" s="34" t="s">
        <v>80</v>
      </c>
      <c r="G39" s="46">
        <v>179032000</v>
      </c>
      <c r="H39" s="14" t="s">
        <v>32</v>
      </c>
      <c r="I39" s="22" t="s">
        <v>100</v>
      </c>
      <c r="J39" s="11" t="s">
        <v>32</v>
      </c>
      <c r="K39" s="4" t="s">
        <v>58</v>
      </c>
      <c r="L39" s="4" t="s">
        <v>59</v>
      </c>
      <c r="M39" s="9" t="s">
        <v>81</v>
      </c>
      <c r="N39" s="18" t="s">
        <v>24</v>
      </c>
    </row>
    <row r="40" spans="1:14" ht="115.2">
      <c r="A40" s="3" t="s">
        <v>54</v>
      </c>
      <c r="B40" s="19" t="s">
        <v>78</v>
      </c>
      <c r="C40" s="20">
        <v>5011105002256</v>
      </c>
      <c r="D40" s="4" t="s">
        <v>101</v>
      </c>
      <c r="E40" s="20">
        <v>8011005003368</v>
      </c>
      <c r="F40" s="34" t="s">
        <v>80</v>
      </c>
      <c r="G40" s="46">
        <v>34602000</v>
      </c>
      <c r="H40" s="14" t="s">
        <v>32</v>
      </c>
      <c r="I40" s="22" t="s">
        <v>102</v>
      </c>
      <c r="J40" s="11" t="s">
        <v>32</v>
      </c>
      <c r="K40" s="4" t="s">
        <v>58</v>
      </c>
      <c r="L40" s="4" t="s">
        <v>59</v>
      </c>
      <c r="M40" s="9" t="s">
        <v>81</v>
      </c>
      <c r="N40" s="18" t="s">
        <v>24</v>
      </c>
    </row>
    <row r="41" spans="1:14" ht="115.2">
      <c r="A41" s="3" t="s">
        <v>54</v>
      </c>
      <c r="B41" s="19" t="s">
        <v>78</v>
      </c>
      <c r="C41" s="20">
        <v>5011105002256</v>
      </c>
      <c r="D41" s="4" t="s">
        <v>103</v>
      </c>
      <c r="E41" s="20">
        <v>7010005017932</v>
      </c>
      <c r="F41" s="34" t="s">
        <v>80</v>
      </c>
      <c r="G41" s="46">
        <v>51775000</v>
      </c>
      <c r="H41" s="14" t="s">
        <v>32</v>
      </c>
      <c r="I41" s="22" t="s">
        <v>85</v>
      </c>
      <c r="J41" s="11" t="s">
        <v>32</v>
      </c>
      <c r="K41" s="4" t="s">
        <v>58</v>
      </c>
      <c r="L41" s="4" t="s">
        <v>59</v>
      </c>
      <c r="M41" s="9" t="s">
        <v>81</v>
      </c>
      <c r="N41" s="18" t="s">
        <v>24</v>
      </c>
    </row>
    <row r="42" spans="1:14" ht="115.2">
      <c r="A42" s="3" t="s">
        <v>54</v>
      </c>
      <c r="B42" s="19" t="s">
        <v>78</v>
      </c>
      <c r="C42" s="20">
        <v>5011105002256</v>
      </c>
      <c r="D42" s="4" t="s">
        <v>104</v>
      </c>
      <c r="E42" s="20">
        <v>8011005003310</v>
      </c>
      <c r="F42" s="34" t="s">
        <v>80</v>
      </c>
      <c r="G42" s="46">
        <v>31121000</v>
      </c>
      <c r="H42" s="14" t="s">
        <v>32</v>
      </c>
      <c r="I42" s="22">
        <v>45072</v>
      </c>
      <c r="J42" s="11" t="s">
        <v>32</v>
      </c>
      <c r="K42" s="4" t="s">
        <v>58</v>
      </c>
      <c r="L42" s="4" t="s">
        <v>59</v>
      </c>
      <c r="M42" s="9" t="s">
        <v>81</v>
      </c>
      <c r="N42" s="18" t="s">
        <v>24</v>
      </c>
    </row>
    <row r="43" spans="1:14" ht="115.2">
      <c r="A43" s="3" t="s">
        <v>54</v>
      </c>
      <c r="B43" s="19" t="s">
        <v>78</v>
      </c>
      <c r="C43" s="20">
        <v>5011105002256</v>
      </c>
      <c r="D43" s="4" t="s">
        <v>105</v>
      </c>
      <c r="E43" s="20">
        <v>2010405003181</v>
      </c>
      <c r="F43" s="34" t="s">
        <v>80</v>
      </c>
      <c r="G43" s="46">
        <v>84270000</v>
      </c>
      <c r="H43" s="14" t="s">
        <v>32</v>
      </c>
      <c r="I43" s="22">
        <v>45134</v>
      </c>
      <c r="J43" s="11" t="s">
        <v>32</v>
      </c>
      <c r="K43" s="4" t="s">
        <v>58</v>
      </c>
      <c r="L43" s="4" t="s">
        <v>59</v>
      </c>
      <c r="M43" s="9" t="s">
        <v>81</v>
      </c>
      <c r="N43" s="18" t="s">
        <v>24</v>
      </c>
    </row>
    <row r="44" spans="1:14" ht="115.2">
      <c r="A44" s="3" t="s">
        <v>54</v>
      </c>
      <c r="B44" s="19" t="s">
        <v>78</v>
      </c>
      <c r="C44" s="20">
        <v>5011105002256</v>
      </c>
      <c r="D44" s="4" t="s">
        <v>106</v>
      </c>
      <c r="E44" s="20">
        <v>1010005016683</v>
      </c>
      <c r="F44" s="34" t="s">
        <v>80</v>
      </c>
      <c r="G44" s="46">
        <v>80468000</v>
      </c>
      <c r="H44" s="14" t="s">
        <v>32</v>
      </c>
      <c r="I44" s="22" t="s">
        <v>85</v>
      </c>
      <c r="J44" s="11" t="s">
        <v>32</v>
      </c>
      <c r="K44" s="4" t="s">
        <v>58</v>
      </c>
      <c r="L44" s="4" t="s">
        <v>59</v>
      </c>
      <c r="M44" s="9" t="s">
        <v>81</v>
      </c>
      <c r="N44" s="18" t="s">
        <v>24</v>
      </c>
    </row>
    <row r="45" spans="1:14" ht="115.2">
      <c r="A45" s="3" t="s">
        <v>54</v>
      </c>
      <c r="B45" s="19" t="s">
        <v>78</v>
      </c>
      <c r="C45" s="20">
        <v>5011105002256</v>
      </c>
      <c r="D45" s="4" t="s">
        <v>107</v>
      </c>
      <c r="E45" s="20">
        <v>8011005000332</v>
      </c>
      <c r="F45" s="34" t="s">
        <v>80</v>
      </c>
      <c r="G45" s="46">
        <v>75699000</v>
      </c>
      <c r="H45" s="14" t="s">
        <v>32</v>
      </c>
      <c r="I45" s="22">
        <v>45072</v>
      </c>
      <c r="J45" s="11" t="s">
        <v>32</v>
      </c>
      <c r="K45" s="4" t="s">
        <v>58</v>
      </c>
      <c r="L45" s="4" t="s">
        <v>59</v>
      </c>
      <c r="M45" s="9" t="s">
        <v>81</v>
      </c>
      <c r="N45" s="18" t="s">
        <v>24</v>
      </c>
    </row>
    <row r="46" spans="1:14" ht="115.2">
      <c r="A46" s="3" t="s">
        <v>54</v>
      </c>
      <c r="B46" s="19" t="s">
        <v>78</v>
      </c>
      <c r="C46" s="20">
        <v>5011105002256</v>
      </c>
      <c r="D46" s="4" t="s">
        <v>108</v>
      </c>
      <c r="E46" s="20">
        <v>3011005000304</v>
      </c>
      <c r="F46" s="34" t="s">
        <v>80</v>
      </c>
      <c r="G46" s="46">
        <v>34475000</v>
      </c>
      <c r="H46" s="14" t="s">
        <v>32</v>
      </c>
      <c r="I46" s="22" t="s">
        <v>87</v>
      </c>
      <c r="J46" s="11" t="s">
        <v>32</v>
      </c>
      <c r="K46" s="4" t="s">
        <v>58</v>
      </c>
      <c r="L46" s="4" t="s">
        <v>59</v>
      </c>
      <c r="M46" s="9" t="s">
        <v>81</v>
      </c>
      <c r="N46" s="18" t="s">
        <v>24</v>
      </c>
    </row>
    <row r="47" spans="1:14" ht="115.2">
      <c r="A47" s="3" t="s">
        <v>54</v>
      </c>
      <c r="B47" s="19" t="s">
        <v>78</v>
      </c>
      <c r="C47" s="20">
        <v>5011105002256</v>
      </c>
      <c r="D47" s="4" t="s">
        <v>109</v>
      </c>
      <c r="E47" s="20">
        <v>8011005003731</v>
      </c>
      <c r="F47" s="34" t="s">
        <v>80</v>
      </c>
      <c r="G47" s="46">
        <v>17200000</v>
      </c>
      <c r="H47" s="14" t="s">
        <v>32</v>
      </c>
      <c r="I47" s="22">
        <v>45042</v>
      </c>
      <c r="J47" s="11" t="s">
        <v>32</v>
      </c>
      <c r="K47" s="4" t="s">
        <v>58</v>
      </c>
      <c r="L47" s="4" t="s">
        <v>59</v>
      </c>
      <c r="M47" s="9" t="s">
        <v>81</v>
      </c>
      <c r="N47" s="18" t="s">
        <v>24</v>
      </c>
    </row>
    <row r="48" spans="1:14" ht="115.2">
      <c r="A48" s="3" t="s">
        <v>54</v>
      </c>
      <c r="B48" s="19" t="s">
        <v>78</v>
      </c>
      <c r="C48" s="20">
        <v>5011105002256</v>
      </c>
      <c r="D48" s="4" t="s">
        <v>110</v>
      </c>
      <c r="E48" s="20">
        <v>7011005000309</v>
      </c>
      <c r="F48" s="34" t="s">
        <v>80</v>
      </c>
      <c r="G48" s="46">
        <v>27653000</v>
      </c>
      <c r="H48" s="14" t="s">
        <v>32</v>
      </c>
      <c r="I48" s="22" t="s">
        <v>111</v>
      </c>
      <c r="J48" s="11" t="s">
        <v>32</v>
      </c>
      <c r="K48" s="4" t="s">
        <v>58</v>
      </c>
      <c r="L48" s="4" t="s">
        <v>59</v>
      </c>
      <c r="M48" s="9" t="s">
        <v>81</v>
      </c>
      <c r="N48" s="18" t="s">
        <v>24</v>
      </c>
    </row>
    <row r="49" spans="1:14" ht="115.2">
      <c r="A49" s="3" t="s">
        <v>54</v>
      </c>
      <c r="B49" s="19" t="s">
        <v>78</v>
      </c>
      <c r="C49" s="20">
        <v>5011105002256</v>
      </c>
      <c r="D49" s="4" t="s">
        <v>112</v>
      </c>
      <c r="E49" s="20">
        <v>5011005003503</v>
      </c>
      <c r="F49" s="34" t="s">
        <v>80</v>
      </c>
      <c r="G49" s="46">
        <v>40328000</v>
      </c>
      <c r="H49" s="14" t="s">
        <v>32</v>
      </c>
      <c r="I49" s="22">
        <v>45072</v>
      </c>
      <c r="J49" s="11" t="s">
        <v>32</v>
      </c>
      <c r="K49" s="4" t="s">
        <v>58</v>
      </c>
      <c r="L49" s="4" t="s">
        <v>59</v>
      </c>
      <c r="M49" s="9" t="s">
        <v>81</v>
      </c>
      <c r="N49" s="18" t="s">
        <v>24</v>
      </c>
    </row>
    <row r="50" spans="1:14" ht="115.2">
      <c r="A50" s="3" t="s">
        <v>54</v>
      </c>
      <c r="B50" s="19" t="s">
        <v>78</v>
      </c>
      <c r="C50" s="20">
        <v>5011105002256</v>
      </c>
      <c r="D50" s="4" t="s">
        <v>113</v>
      </c>
      <c r="E50" s="20">
        <v>9010705001424</v>
      </c>
      <c r="F50" s="34" t="s">
        <v>80</v>
      </c>
      <c r="G50" s="46">
        <v>15657000</v>
      </c>
      <c r="H50" s="14" t="s">
        <v>32</v>
      </c>
      <c r="I50" s="22">
        <v>45072</v>
      </c>
      <c r="J50" s="11" t="s">
        <v>32</v>
      </c>
      <c r="K50" s="4" t="s">
        <v>77</v>
      </c>
      <c r="L50" s="4" t="s">
        <v>59</v>
      </c>
      <c r="M50" s="9" t="s">
        <v>81</v>
      </c>
      <c r="N50" s="18" t="s">
        <v>24</v>
      </c>
    </row>
    <row r="51" spans="1:14" ht="115.2">
      <c r="A51" s="3" t="s">
        <v>54</v>
      </c>
      <c r="B51" s="19" t="s">
        <v>78</v>
      </c>
      <c r="C51" s="20">
        <v>5011105002256</v>
      </c>
      <c r="D51" s="4" t="s">
        <v>114</v>
      </c>
      <c r="E51" s="20">
        <v>9011005003037</v>
      </c>
      <c r="F51" s="34" t="s">
        <v>80</v>
      </c>
      <c r="G51" s="46">
        <v>39547000</v>
      </c>
      <c r="H51" s="14" t="s">
        <v>32</v>
      </c>
      <c r="I51" s="22" t="s">
        <v>97</v>
      </c>
      <c r="J51" s="11" t="s">
        <v>32</v>
      </c>
      <c r="K51" s="4" t="s">
        <v>77</v>
      </c>
      <c r="L51" s="4" t="s">
        <v>59</v>
      </c>
      <c r="M51" s="9" t="s">
        <v>81</v>
      </c>
      <c r="N51" s="18" t="s">
        <v>24</v>
      </c>
    </row>
    <row r="52" spans="1:14" ht="115.2">
      <c r="A52" s="3" t="s">
        <v>54</v>
      </c>
      <c r="B52" s="19" t="s">
        <v>78</v>
      </c>
      <c r="C52" s="20">
        <v>5011105002256</v>
      </c>
      <c r="D52" s="4" t="s">
        <v>115</v>
      </c>
      <c r="E52" s="20">
        <v>6011005003774</v>
      </c>
      <c r="F52" s="34" t="s">
        <v>80</v>
      </c>
      <c r="G52" s="46">
        <v>160990000</v>
      </c>
      <c r="H52" s="14" t="s">
        <v>32</v>
      </c>
      <c r="I52" s="22" t="s">
        <v>87</v>
      </c>
      <c r="J52" s="11" t="s">
        <v>32</v>
      </c>
      <c r="K52" s="4" t="s">
        <v>77</v>
      </c>
      <c r="L52" s="4" t="s">
        <v>59</v>
      </c>
      <c r="M52" s="9" t="s">
        <v>81</v>
      </c>
      <c r="N52" s="18" t="s">
        <v>24</v>
      </c>
    </row>
    <row r="53" spans="1:14" ht="115.2">
      <c r="A53" s="3" t="s">
        <v>54</v>
      </c>
      <c r="B53" s="19" t="s">
        <v>78</v>
      </c>
      <c r="C53" s="20">
        <v>5011105002256</v>
      </c>
      <c r="D53" s="4" t="s">
        <v>116</v>
      </c>
      <c r="E53" s="20">
        <v>4011005000146</v>
      </c>
      <c r="F53" s="34" t="s">
        <v>80</v>
      </c>
      <c r="G53" s="46">
        <v>113469000</v>
      </c>
      <c r="H53" s="14" t="s">
        <v>32</v>
      </c>
      <c r="I53" s="22" t="s">
        <v>117</v>
      </c>
      <c r="J53" s="11" t="s">
        <v>32</v>
      </c>
      <c r="K53" s="4" t="s">
        <v>77</v>
      </c>
      <c r="L53" s="4" t="s">
        <v>59</v>
      </c>
      <c r="M53" s="9" t="s">
        <v>81</v>
      </c>
      <c r="N53" s="18" t="s">
        <v>24</v>
      </c>
    </row>
    <row r="54" spans="1:14" ht="115.2">
      <c r="A54" s="3" t="s">
        <v>54</v>
      </c>
      <c r="B54" s="19" t="s">
        <v>78</v>
      </c>
      <c r="C54" s="20">
        <v>5011105002256</v>
      </c>
      <c r="D54" s="4" t="s">
        <v>118</v>
      </c>
      <c r="E54" s="20">
        <v>8010005018599</v>
      </c>
      <c r="F54" s="34" t="s">
        <v>80</v>
      </c>
      <c r="G54" s="46">
        <v>68323000</v>
      </c>
      <c r="H54" s="14" t="s">
        <v>32</v>
      </c>
      <c r="I54" s="22">
        <v>45072</v>
      </c>
      <c r="J54" s="11" t="s">
        <v>32</v>
      </c>
      <c r="K54" s="4" t="s">
        <v>77</v>
      </c>
      <c r="L54" s="4" t="s">
        <v>59</v>
      </c>
      <c r="M54" s="9" t="s">
        <v>81</v>
      </c>
      <c r="N54" s="18" t="s">
        <v>24</v>
      </c>
    </row>
    <row r="55" spans="1:14" ht="115.2">
      <c r="A55" s="3" t="s">
        <v>54</v>
      </c>
      <c r="B55" s="19" t="s">
        <v>78</v>
      </c>
      <c r="C55" s="20">
        <v>5011105002256</v>
      </c>
      <c r="D55" s="4" t="s">
        <v>119</v>
      </c>
      <c r="E55" s="20">
        <v>7011005000143</v>
      </c>
      <c r="F55" s="34" t="s">
        <v>80</v>
      </c>
      <c r="G55" s="46">
        <v>35162000</v>
      </c>
      <c r="H55" s="14" t="s">
        <v>32</v>
      </c>
      <c r="I55" s="22" t="s">
        <v>85</v>
      </c>
      <c r="J55" s="11" t="s">
        <v>32</v>
      </c>
      <c r="K55" s="4" t="s">
        <v>77</v>
      </c>
      <c r="L55" s="4" t="s">
        <v>59</v>
      </c>
      <c r="M55" s="9" t="s">
        <v>81</v>
      </c>
      <c r="N55" s="18" t="s">
        <v>24</v>
      </c>
    </row>
    <row r="56" spans="1:14" ht="115.2">
      <c r="A56" s="3" t="s">
        <v>54</v>
      </c>
      <c r="B56" s="19" t="s">
        <v>78</v>
      </c>
      <c r="C56" s="20">
        <v>5011105002256</v>
      </c>
      <c r="D56" s="4" t="s">
        <v>120</v>
      </c>
      <c r="E56" s="20">
        <v>4100005010716</v>
      </c>
      <c r="F56" s="34" t="s">
        <v>80</v>
      </c>
      <c r="G56" s="46">
        <v>11167000</v>
      </c>
      <c r="H56" s="14" t="s">
        <v>32</v>
      </c>
      <c r="I56" s="22" t="s">
        <v>100</v>
      </c>
      <c r="J56" s="11" t="s">
        <v>32</v>
      </c>
      <c r="K56" s="4" t="s">
        <v>77</v>
      </c>
      <c r="L56" s="4" t="s">
        <v>59</v>
      </c>
      <c r="M56" s="9" t="s">
        <v>81</v>
      </c>
      <c r="N56" s="18" t="s">
        <v>24</v>
      </c>
    </row>
    <row r="57" spans="1:14" ht="115.2">
      <c r="A57" s="3" t="s">
        <v>54</v>
      </c>
      <c r="B57" s="19" t="s">
        <v>78</v>
      </c>
      <c r="C57" s="20">
        <v>5011105002256</v>
      </c>
      <c r="D57" s="4" t="s">
        <v>121</v>
      </c>
      <c r="E57" s="20">
        <v>3011005000155</v>
      </c>
      <c r="F57" s="34" t="s">
        <v>80</v>
      </c>
      <c r="G57" s="46">
        <v>14845000</v>
      </c>
      <c r="H57" s="14" t="s">
        <v>32</v>
      </c>
      <c r="I57" s="22" t="s">
        <v>87</v>
      </c>
      <c r="J57" s="11" t="s">
        <v>32</v>
      </c>
      <c r="K57" s="4" t="s">
        <v>77</v>
      </c>
      <c r="L57" s="4" t="s">
        <v>59</v>
      </c>
      <c r="M57" s="9" t="s">
        <v>81</v>
      </c>
      <c r="N57" s="18" t="s">
        <v>24</v>
      </c>
    </row>
    <row r="58" spans="1:14" ht="115.2">
      <c r="A58" s="3" t="s">
        <v>54</v>
      </c>
      <c r="B58" s="19" t="s">
        <v>78</v>
      </c>
      <c r="C58" s="20">
        <v>5011105002256</v>
      </c>
      <c r="D58" s="4" t="s">
        <v>122</v>
      </c>
      <c r="E58" s="20">
        <v>2011005000148</v>
      </c>
      <c r="F58" s="34" t="s">
        <v>80</v>
      </c>
      <c r="G58" s="46">
        <v>59206000</v>
      </c>
      <c r="H58" s="14" t="s">
        <v>32</v>
      </c>
      <c r="I58" s="22" t="s">
        <v>100</v>
      </c>
      <c r="J58" s="11" t="s">
        <v>32</v>
      </c>
      <c r="K58" s="4" t="s">
        <v>77</v>
      </c>
      <c r="L58" s="4" t="s">
        <v>59</v>
      </c>
      <c r="M58" s="9" t="s">
        <v>81</v>
      </c>
      <c r="N58" s="18" t="s">
        <v>24</v>
      </c>
    </row>
    <row r="59" spans="1:14" ht="115.2">
      <c r="A59" s="3" t="s">
        <v>54</v>
      </c>
      <c r="B59" s="19" t="s">
        <v>78</v>
      </c>
      <c r="C59" s="20">
        <v>5011105002256</v>
      </c>
      <c r="D59" s="4" t="s">
        <v>123</v>
      </c>
      <c r="E59" s="20">
        <v>5011005000120</v>
      </c>
      <c r="F59" s="34" t="s">
        <v>80</v>
      </c>
      <c r="G59" s="46">
        <v>30413000</v>
      </c>
      <c r="H59" s="14" t="s">
        <v>32</v>
      </c>
      <c r="I59" s="22" t="s">
        <v>87</v>
      </c>
      <c r="J59" s="11" t="s">
        <v>32</v>
      </c>
      <c r="K59" s="4" t="s">
        <v>77</v>
      </c>
      <c r="L59" s="4" t="s">
        <v>59</v>
      </c>
      <c r="M59" s="9" t="s">
        <v>81</v>
      </c>
      <c r="N59" s="18" t="s">
        <v>24</v>
      </c>
    </row>
    <row r="60" spans="1:14" ht="115.2">
      <c r="A60" s="3" t="s">
        <v>54</v>
      </c>
      <c r="B60" s="19" t="s">
        <v>78</v>
      </c>
      <c r="C60" s="20">
        <v>5011105002256</v>
      </c>
      <c r="D60" s="4" t="s">
        <v>124</v>
      </c>
      <c r="E60" s="20">
        <v>8011005003756</v>
      </c>
      <c r="F60" s="34" t="s">
        <v>80</v>
      </c>
      <c r="G60" s="46">
        <v>95767000</v>
      </c>
      <c r="H60" s="14" t="s">
        <v>32</v>
      </c>
      <c r="I60" s="22">
        <v>45072</v>
      </c>
      <c r="J60" s="11" t="s">
        <v>32</v>
      </c>
      <c r="K60" s="4" t="s">
        <v>58</v>
      </c>
      <c r="L60" s="4" t="s">
        <v>59</v>
      </c>
      <c r="M60" s="9" t="s">
        <v>81</v>
      </c>
      <c r="N60" s="18" t="s">
        <v>24</v>
      </c>
    </row>
    <row r="61" spans="1:14" ht="115.2">
      <c r="A61" s="3" t="s">
        <v>54</v>
      </c>
      <c r="B61" s="19" t="s">
        <v>78</v>
      </c>
      <c r="C61" s="20">
        <v>5011105002256</v>
      </c>
      <c r="D61" s="4" t="s">
        <v>83</v>
      </c>
      <c r="E61" s="20">
        <v>3010605002528</v>
      </c>
      <c r="F61" s="34" t="s">
        <v>125</v>
      </c>
      <c r="G61" s="46">
        <v>17934000</v>
      </c>
      <c r="H61" s="14" t="s">
        <v>32</v>
      </c>
      <c r="I61" s="22" t="s">
        <v>126</v>
      </c>
      <c r="J61" s="11" t="s">
        <v>32</v>
      </c>
      <c r="K61" s="4" t="s">
        <v>58</v>
      </c>
      <c r="L61" s="4" t="s">
        <v>59</v>
      </c>
      <c r="M61" s="9" t="s">
        <v>81</v>
      </c>
      <c r="N61" s="18" t="s">
        <v>24</v>
      </c>
    </row>
    <row r="62" spans="1:14" ht="115.2">
      <c r="A62" s="3" t="s">
        <v>54</v>
      </c>
      <c r="B62" s="19" t="s">
        <v>78</v>
      </c>
      <c r="C62" s="20">
        <v>5011105002256</v>
      </c>
      <c r="D62" s="4" t="s">
        <v>84</v>
      </c>
      <c r="E62" s="20">
        <v>3010005018471</v>
      </c>
      <c r="F62" s="34" t="s">
        <v>125</v>
      </c>
      <c r="G62" s="46">
        <v>12600000</v>
      </c>
      <c r="H62" s="14" t="s">
        <v>32</v>
      </c>
      <c r="I62" s="22" t="s">
        <v>127</v>
      </c>
      <c r="J62" s="11" t="s">
        <v>32</v>
      </c>
      <c r="K62" s="4" t="s">
        <v>58</v>
      </c>
      <c r="L62" s="4" t="s">
        <v>59</v>
      </c>
      <c r="M62" s="9" t="s">
        <v>81</v>
      </c>
      <c r="N62" s="18" t="s">
        <v>24</v>
      </c>
    </row>
    <row r="63" spans="1:14" ht="115.2">
      <c r="A63" s="3" t="s">
        <v>54</v>
      </c>
      <c r="B63" s="19" t="s">
        <v>78</v>
      </c>
      <c r="C63" s="20">
        <v>5011105002256</v>
      </c>
      <c r="D63" s="4" t="s">
        <v>93</v>
      </c>
      <c r="E63" s="20">
        <v>6011005003361</v>
      </c>
      <c r="F63" s="34" t="s">
        <v>125</v>
      </c>
      <c r="G63" s="46">
        <v>39534000</v>
      </c>
      <c r="H63" s="14" t="s">
        <v>32</v>
      </c>
      <c r="I63" s="22" t="s">
        <v>85</v>
      </c>
      <c r="J63" s="11" t="s">
        <v>32</v>
      </c>
      <c r="K63" s="4" t="s">
        <v>58</v>
      </c>
      <c r="L63" s="4" t="s">
        <v>59</v>
      </c>
      <c r="M63" s="9" t="s">
        <v>81</v>
      </c>
      <c r="N63" s="18" t="s">
        <v>24</v>
      </c>
    </row>
    <row r="64" spans="1:14" ht="115.2">
      <c r="A64" s="3" t="s">
        <v>54</v>
      </c>
      <c r="B64" s="19" t="s">
        <v>78</v>
      </c>
      <c r="C64" s="20">
        <v>5011105002256</v>
      </c>
      <c r="D64" s="4" t="s">
        <v>95</v>
      </c>
      <c r="E64" s="20">
        <v>4011005003776</v>
      </c>
      <c r="F64" s="34" t="s">
        <v>125</v>
      </c>
      <c r="G64" s="46">
        <v>11352000</v>
      </c>
      <c r="H64" s="14" t="s">
        <v>32</v>
      </c>
      <c r="I64" s="22" t="s">
        <v>128</v>
      </c>
      <c r="J64" s="11" t="s">
        <v>32</v>
      </c>
      <c r="K64" s="4" t="s">
        <v>58</v>
      </c>
      <c r="L64" s="4" t="s">
        <v>59</v>
      </c>
      <c r="M64" s="9" t="s">
        <v>81</v>
      </c>
      <c r="N64" s="18" t="s">
        <v>24</v>
      </c>
    </row>
    <row r="65" spans="1:14" ht="115.2">
      <c r="A65" s="3" t="s">
        <v>54</v>
      </c>
      <c r="B65" s="19" t="s">
        <v>78</v>
      </c>
      <c r="C65" s="20">
        <v>5011105002256</v>
      </c>
      <c r="D65" s="4" t="s">
        <v>99</v>
      </c>
      <c r="E65" s="20">
        <v>3011005003785</v>
      </c>
      <c r="F65" s="34" t="s">
        <v>125</v>
      </c>
      <c r="G65" s="46">
        <v>10000000</v>
      </c>
      <c r="H65" s="14" t="s">
        <v>32</v>
      </c>
      <c r="I65" s="22">
        <v>45197</v>
      </c>
      <c r="J65" s="11" t="s">
        <v>32</v>
      </c>
      <c r="K65" s="4" t="s">
        <v>58</v>
      </c>
      <c r="L65" s="4" t="s">
        <v>59</v>
      </c>
      <c r="M65" s="9" t="s">
        <v>81</v>
      </c>
      <c r="N65" s="18" t="s">
        <v>24</v>
      </c>
    </row>
    <row r="66" spans="1:14" ht="115.2">
      <c r="A66" s="3" t="s">
        <v>54</v>
      </c>
      <c r="B66" s="19" t="s">
        <v>78</v>
      </c>
      <c r="C66" s="20">
        <v>5011105002256</v>
      </c>
      <c r="D66" s="4" t="s">
        <v>109</v>
      </c>
      <c r="E66" s="20">
        <v>8011005003731</v>
      </c>
      <c r="F66" s="34" t="s">
        <v>125</v>
      </c>
      <c r="G66" s="46">
        <v>18606000</v>
      </c>
      <c r="H66" s="14" t="s">
        <v>32</v>
      </c>
      <c r="I66" s="22" t="s">
        <v>126</v>
      </c>
      <c r="J66" s="11" t="s">
        <v>32</v>
      </c>
      <c r="K66" s="4" t="s">
        <v>58</v>
      </c>
      <c r="L66" s="4" t="s">
        <v>59</v>
      </c>
      <c r="M66" s="9" t="s">
        <v>81</v>
      </c>
      <c r="N66" s="18" t="s">
        <v>24</v>
      </c>
    </row>
    <row r="67" spans="1:14" ht="115.2">
      <c r="A67" s="3" t="s">
        <v>54</v>
      </c>
      <c r="B67" s="19" t="s">
        <v>78</v>
      </c>
      <c r="C67" s="20">
        <v>5011105002256</v>
      </c>
      <c r="D67" s="4" t="s">
        <v>110</v>
      </c>
      <c r="E67" s="20">
        <v>7011005000309</v>
      </c>
      <c r="F67" s="34" t="s">
        <v>125</v>
      </c>
      <c r="G67" s="46">
        <v>11652000</v>
      </c>
      <c r="H67" s="14" t="s">
        <v>32</v>
      </c>
      <c r="I67" s="22" t="s">
        <v>97</v>
      </c>
      <c r="J67" s="11" t="s">
        <v>32</v>
      </c>
      <c r="K67" s="4" t="s">
        <v>58</v>
      </c>
      <c r="L67" s="4" t="s">
        <v>59</v>
      </c>
      <c r="M67" s="9" t="s">
        <v>81</v>
      </c>
      <c r="N67" s="18" t="s">
        <v>24</v>
      </c>
    </row>
    <row r="68" spans="1:14" ht="115.2">
      <c r="A68" s="3" t="s">
        <v>54</v>
      </c>
      <c r="B68" s="19" t="s">
        <v>78</v>
      </c>
      <c r="C68" s="20">
        <v>5011105002256</v>
      </c>
      <c r="D68" s="4" t="s">
        <v>112</v>
      </c>
      <c r="E68" s="20">
        <v>5011005003503</v>
      </c>
      <c r="F68" s="34" t="s">
        <v>125</v>
      </c>
      <c r="G68" s="46">
        <v>10800000</v>
      </c>
      <c r="H68" s="14" t="s">
        <v>32</v>
      </c>
      <c r="I68" s="22">
        <v>45042</v>
      </c>
      <c r="J68" s="11" t="s">
        <v>32</v>
      </c>
      <c r="K68" s="4" t="s">
        <v>58</v>
      </c>
      <c r="L68" s="4" t="s">
        <v>59</v>
      </c>
      <c r="M68" s="9" t="s">
        <v>81</v>
      </c>
      <c r="N68" s="18" t="s">
        <v>24</v>
      </c>
    </row>
    <row r="69" spans="1:14" ht="115.2">
      <c r="A69" s="3" t="s">
        <v>54</v>
      </c>
      <c r="B69" s="19" t="s">
        <v>78</v>
      </c>
      <c r="C69" s="20">
        <v>5011105002256</v>
      </c>
      <c r="D69" s="4" t="s">
        <v>86</v>
      </c>
      <c r="E69" s="20">
        <v>6011005003527</v>
      </c>
      <c r="F69" s="34" t="s">
        <v>129</v>
      </c>
      <c r="G69" s="46">
        <v>20000000</v>
      </c>
      <c r="H69" s="14" t="s">
        <v>32</v>
      </c>
      <c r="I69" s="22" t="s">
        <v>87</v>
      </c>
      <c r="J69" s="11" t="s">
        <v>32</v>
      </c>
      <c r="K69" s="4" t="s">
        <v>58</v>
      </c>
      <c r="L69" s="4" t="s">
        <v>59</v>
      </c>
      <c r="M69" s="9" t="s">
        <v>81</v>
      </c>
      <c r="N69" s="18" t="s">
        <v>24</v>
      </c>
    </row>
    <row r="70" spans="1:14" ht="115.2">
      <c r="A70" s="3" t="s">
        <v>54</v>
      </c>
      <c r="B70" s="19" t="s">
        <v>78</v>
      </c>
      <c r="C70" s="20">
        <v>5011105002256</v>
      </c>
      <c r="D70" s="4" t="s">
        <v>130</v>
      </c>
      <c r="E70" s="20">
        <v>9010005023771</v>
      </c>
      <c r="F70" s="34" t="s">
        <v>129</v>
      </c>
      <c r="G70" s="46">
        <v>20000000</v>
      </c>
      <c r="H70" s="14" t="s">
        <v>32</v>
      </c>
      <c r="I70" s="22">
        <v>45072</v>
      </c>
      <c r="J70" s="11" t="s">
        <v>32</v>
      </c>
      <c r="K70" s="4" t="s">
        <v>77</v>
      </c>
      <c r="L70" s="4" t="s">
        <v>59</v>
      </c>
      <c r="M70" s="9" t="s">
        <v>81</v>
      </c>
      <c r="N70" s="18" t="s">
        <v>24</v>
      </c>
    </row>
    <row r="71" spans="1:14" ht="115.2">
      <c r="A71" s="3" t="s">
        <v>54</v>
      </c>
      <c r="B71" s="19" t="s">
        <v>78</v>
      </c>
      <c r="C71" s="20">
        <v>5011105002256</v>
      </c>
      <c r="D71" s="4" t="s">
        <v>118</v>
      </c>
      <c r="E71" s="20">
        <v>8010005018599</v>
      </c>
      <c r="F71" s="34" t="s">
        <v>129</v>
      </c>
      <c r="G71" s="46">
        <v>20000000</v>
      </c>
      <c r="H71" s="14" t="s">
        <v>32</v>
      </c>
      <c r="I71" s="22">
        <v>45072</v>
      </c>
      <c r="J71" s="11" t="s">
        <v>32</v>
      </c>
      <c r="K71" s="4" t="s">
        <v>77</v>
      </c>
      <c r="L71" s="4" t="s">
        <v>59</v>
      </c>
      <c r="M71" s="9" t="s">
        <v>81</v>
      </c>
      <c r="N71" s="18" t="s">
        <v>24</v>
      </c>
    </row>
    <row r="72" spans="1:14" ht="115.2">
      <c r="A72" s="3" t="s">
        <v>54</v>
      </c>
      <c r="B72" s="19" t="s">
        <v>78</v>
      </c>
      <c r="C72" s="20">
        <v>5011105002256</v>
      </c>
      <c r="D72" s="4" t="s">
        <v>131</v>
      </c>
      <c r="E72" s="20">
        <v>4010005031993</v>
      </c>
      <c r="F72" s="34" t="s">
        <v>129</v>
      </c>
      <c r="G72" s="46">
        <v>20000000</v>
      </c>
      <c r="H72" s="14" t="s">
        <v>32</v>
      </c>
      <c r="I72" s="22">
        <v>45072</v>
      </c>
      <c r="J72" s="11" t="s">
        <v>32</v>
      </c>
      <c r="K72" s="4" t="s">
        <v>77</v>
      </c>
      <c r="L72" s="4" t="s">
        <v>59</v>
      </c>
      <c r="M72" s="9" t="s">
        <v>81</v>
      </c>
      <c r="N72" s="18" t="s">
        <v>24</v>
      </c>
    </row>
    <row r="73" spans="1:14" ht="129.6">
      <c r="A73" s="3" t="s">
        <v>54</v>
      </c>
      <c r="B73" s="19" t="s">
        <v>78</v>
      </c>
      <c r="C73" s="20">
        <v>5011105002256</v>
      </c>
      <c r="D73" s="4" t="s">
        <v>90</v>
      </c>
      <c r="E73" s="20">
        <v>6011005003378</v>
      </c>
      <c r="F73" s="34" t="s">
        <v>132</v>
      </c>
      <c r="G73" s="46">
        <v>6518940000</v>
      </c>
      <c r="H73" s="14" t="s">
        <v>32</v>
      </c>
      <c r="I73" s="22" t="s">
        <v>133</v>
      </c>
      <c r="J73" s="11" t="s">
        <v>32</v>
      </c>
      <c r="K73" s="4" t="s">
        <v>58</v>
      </c>
      <c r="L73" s="4" t="s">
        <v>59</v>
      </c>
      <c r="M73" s="9" t="s">
        <v>134</v>
      </c>
      <c r="N73" s="18" t="s">
        <v>24</v>
      </c>
    </row>
    <row r="74" spans="1:14" ht="129.6">
      <c r="A74" s="3" t="s">
        <v>54</v>
      </c>
      <c r="B74" s="19" t="s">
        <v>78</v>
      </c>
      <c r="C74" s="20">
        <v>5011105002256</v>
      </c>
      <c r="D74" s="4" t="s">
        <v>103</v>
      </c>
      <c r="E74" s="20">
        <v>7010005017932</v>
      </c>
      <c r="F74" s="34" t="s">
        <v>132</v>
      </c>
      <c r="G74" s="46">
        <v>1987763000</v>
      </c>
      <c r="H74" s="14" t="s">
        <v>32</v>
      </c>
      <c r="I74" s="22" t="s">
        <v>135</v>
      </c>
      <c r="J74" s="11" t="s">
        <v>32</v>
      </c>
      <c r="K74" s="4" t="s">
        <v>58</v>
      </c>
      <c r="L74" s="4" t="s">
        <v>59</v>
      </c>
      <c r="M74" s="9" t="s">
        <v>134</v>
      </c>
      <c r="N74" s="18" t="s">
        <v>24</v>
      </c>
    </row>
    <row r="75" spans="1:14" ht="129.6">
      <c r="A75" s="3" t="s">
        <v>54</v>
      </c>
      <c r="B75" s="19" t="s">
        <v>78</v>
      </c>
      <c r="C75" s="20">
        <v>5011105002256</v>
      </c>
      <c r="D75" s="4" t="s">
        <v>83</v>
      </c>
      <c r="E75" s="20">
        <v>3010605002528</v>
      </c>
      <c r="F75" s="34" t="s">
        <v>136</v>
      </c>
      <c r="G75" s="46">
        <v>33750000</v>
      </c>
      <c r="H75" s="14" t="s">
        <v>32</v>
      </c>
      <c r="I75" s="22">
        <v>45075</v>
      </c>
      <c r="J75" s="11" t="s">
        <v>32</v>
      </c>
      <c r="K75" s="4" t="s">
        <v>58</v>
      </c>
      <c r="L75" s="4" t="s">
        <v>59</v>
      </c>
      <c r="M75" s="19" t="s">
        <v>137</v>
      </c>
      <c r="N75" s="18" t="s">
        <v>24</v>
      </c>
    </row>
    <row r="76" spans="1:14" ht="129.6">
      <c r="A76" s="3" t="s">
        <v>54</v>
      </c>
      <c r="B76" s="19" t="s">
        <v>78</v>
      </c>
      <c r="C76" s="20">
        <v>5011105002256</v>
      </c>
      <c r="D76" s="4" t="s">
        <v>92</v>
      </c>
      <c r="E76" s="20">
        <v>8010005018665</v>
      </c>
      <c r="F76" s="34" t="s">
        <v>136</v>
      </c>
      <c r="G76" s="46">
        <v>27000000</v>
      </c>
      <c r="H76" s="14" t="s">
        <v>32</v>
      </c>
      <c r="I76" s="22">
        <v>45075</v>
      </c>
      <c r="J76" s="11" t="s">
        <v>32</v>
      </c>
      <c r="K76" s="4" t="s">
        <v>58</v>
      </c>
      <c r="L76" s="4" t="s">
        <v>59</v>
      </c>
      <c r="M76" s="19" t="s">
        <v>137</v>
      </c>
      <c r="N76" s="18" t="s">
        <v>24</v>
      </c>
    </row>
    <row r="77" spans="1:14" ht="129.6">
      <c r="A77" s="3" t="s">
        <v>54</v>
      </c>
      <c r="B77" s="19" t="s">
        <v>78</v>
      </c>
      <c r="C77" s="20">
        <v>5011105002256</v>
      </c>
      <c r="D77" s="4" t="s">
        <v>138</v>
      </c>
      <c r="E77" s="20">
        <v>4011005003776</v>
      </c>
      <c r="F77" s="34" t="s">
        <v>136</v>
      </c>
      <c r="G77" s="46">
        <v>30836000</v>
      </c>
      <c r="H77" s="14" t="s">
        <v>32</v>
      </c>
      <c r="I77" s="22">
        <v>45075</v>
      </c>
      <c r="J77" s="11" t="s">
        <v>32</v>
      </c>
      <c r="K77" s="4" t="s">
        <v>58</v>
      </c>
      <c r="L77" s="4" t="s">
        <v>59</v>
      </c>
      <c r="M77" s="19" t="s">
        <v>137</v>
      </c>
      <c r="N77" s="18" t="s">
        <v>24</v>
      </c>
    </row>
    <row r="78" spans="1:14" ht="129.6">
      <c r="A78" s="3" t="s">
        <v>54</v>
      </c>
      <c r="B78" s="19" t="s">
        <v>78</v>
      </c>
      <c r="C78" s="20">
        <v>5011105002256</v>
      </c>
      <c r="D78" s="4" t="s">
        <v>139</v>
      </c>
      <c r="E78" s="20">
        <v>5011005003503</v>
      </c>
      <c r="F78" s="34" t="s">
        <v>136</v>
      </c>
      <c r="G78" s="46">
        <v>27000000</v>
      </c>
      <c r="H78" s="14" t="s">
        <v>32</v>
      </c>
      <c r="I78" s="22">
        <v>45075</v>
      </c>
      <c r="J78" s="11" t="s">
        <v>32</v>
      </c>
      <c r="K78" s="4" t="s">
        <v>58</v>
      </c>
      <c r="L78" s="4" t="s">
        <v>59</v>
      </c>
      <c r="M78" s="19" t="s">
        <v>137</v>
      </c>
      <c r="N78" s="18" t="s">
        <v>24</v>
      </c>
    </row>
    <row r="79" spans="1:14" ht="129.6">
      <c r="A79" s="3" t="s">
        <v>54</v>
      </c>
      <c r="B79" s="19" t="s">
        <v>78</v>
      </c>
      <c r="C79" s="20">
        <v>5011105002256</v>
      </c>
      <c r="D79" s="4" t="s">
        <v>119</v>
      </c>
      <c r="E79" s="20">
        <v>7011005000143</v>
      </c>
      <c r="F79" s="34" t="s">
        <v>136</v>
      </c>
      <c r="G79" s="46">
        <v>29211000</v>
      </c>
      <c r="H79" s="14" t="s">
        <v>32</v>
      </c>
      <c r="I79" s="22" t="s">
        <v>140</v>
      </c>
      <c r="J79" s="11" t="s">
        <v>32</v>
      </c>
      <c r="K79" s="4" t="s">
        <v>77</v>
      </c>
      <c r="L79" s="4" t="s">
        <v>59</v>
      </c>
      <c r="M79" s="19" t="s">
        <v>137</v>
      </c>
      <c r="N79" s="18" t="s">
        <v>24</v>
      </c>
    </row>
    <row r="80" spans="1:14" ht="129.6">
      <c r="A80" s="3" t="s">
        <v>54</v>
      </c>
      <c r="B80" s="19" t="s">
        <v>78</v>
      </c>
      <c r="C80" s="20">
        <v>5011105002256</v>
      </c>
      <c r="D80" s="4" t="s">
        <v>122</v>
      </c>
      <c r="E80" s="20">
        <v>2011005000148</v>
      </c>
      <c r="F80" s="34" t="s">
        <v>136</v>
      </c>
      <c r="G80" s="46">
        <v>20203000</v>
      </c>
      <c r="H80" s="14" t="s">
        <v>32</v>
      </c>
      <c r="I80" s="22" t="s">
        <v>141</v>
      </c>
      <c r="J80" s="11" t="s">
        <v>32</v>
      </c>
      <c r="K80" s="4" t="s">
        <v>77</v>
      </c>
      <c r="L80" s="4" t="s">
        <v>59</v>
      </c>
      <c r="M80" s="19" t="s">
        <v>137</v>
      </c>
      <c r="N80" s="18" t="s">
        <v>24</v>
      </c>
    </row>
    <row r="81" spans="1:14" ht="129.6">
      <c r="A81" s="3" t="s">
        <v>54</v>
      </c>
      <c r="B81" s="19" t="s">
        <v>78</v>
      </c>
      <c r="C81" s="20">
        <v>5011105002256</v>
      </c>
      <c r="D81" s="4" t="s">
        <v>142</v>
      </c>
      <c r="E81" s="20">
        <v>3011005000155</v>
      </c>
      <c r="F81" s="34" t="s">
        <v>136</v>
      </c>
      <c r="G81" s="46">
        <v>10325000</v>
      </c>
      <c r="H81" s="14" t="s">
        <v>32</v>
      </c>
      <c r="I81" s="22">
        <v>45075</v>
      </c>
      <c r="J81" s="11" t="s">
        <v>32</v>
      </c>
      <c r="K81" s="4" t="s">
        <v>77</v>
      </c>
      <c r="L81" s="4" t="s">
        <v>59</v>
      </c>
      <c r="M81" s="19" t="s">
        <v>137</v>
      </c>
      <c r="N81" s="18" t="s">
        <v>24</v>
      </c>
    </row>
    <row r="82" spans="1:14" ht="129.6">
      <c r="A82" s="3" t="s">
        <v>54</v>
      </c>
      <c r="B82" s="19" t="s">
        <v>78</v>
      </c>
      <c r="C82" s="20">
        <v>5011105002256</v>
      </c>
      <c r="D82" s="4" t="s">
        <v>143</v>
      </c>
      <c r="E82" s="20">
        <v>5011005000120</v>
      </c>
      <c r="F82" s="34" t="s">
        <v>136</v>
      </c>
      <c r="G82" s="46">
        <v>31959000</v>
      </c>
      <c r="H82" s="14" t="s">
        <v>32</v>
      </c>
      <c r="I82" s="22" t="s">
        <v>144</v>
      </c>
      <c r="J82" s="11" t="s">
        <v>32</v>
      </c>
      <c r="K82" s="4" t="s">
        <v>77</v>
      </c>
      <c r="L82" s="4" t="s">
        <v>59</v>
      </c>
      <c r="M82" s="19" t="s">
        <v>137</v>
      </c>
      <c r="N82" s="18" t="s">
        <v>24</v>
      </c>
    </row>
    <row r="83" spans="1:14" ht="115.2">
      <c r="A83" s="8" t="s">
        <v>54</v>
      </c>
      <c r="B83" s="9" t="s">
        <v>78</v>
      </c>
      <c r="C83" s="10">
        <v>5011105002256</v>
      </c>
      <c r="D83" s="116" t="s">
        <v>145</v>
      </c>
      <c r="E83" s="10">
        <v>8010005018599</v>
      </c>
      <c r="F83" s="35" t="s">
        <v>146</v>
      </c>
      <c r="G83" s="47">
        <f>3327702+272500000+272500000+15764854</f>
        <v>564092556</v>
      </c>
      <c r="H83" s="14" t="s">
        <v>32</v>
      </c>
      <c r="I83" s="4" t="s">
        <v>147</v>
      </c>
      <c r="J83" s="11" t="s">
        <v>32</v>
      </c>
      <c r="K83" s="11" t="s">
        <v>77</v>
      </c>
      <c r="L83" s="11" t="s">
        <v>59</v>
      </c>
      <c r="M83" s="9" t="s">
        <v>148</v>
      </c>
      <c r="N83" s="18" t="s">
        <v>24</v>
      </c>
    </row>
    <row r="84" spans="1:14" ht="129.6">
      <c r="A84" s="8" t="s">
        <v>54</v>
      </c>
      <c r="B84" s="9" t="s">
        <v>78</v>
      </c>
      <c r="C84" s="10">
        <v>5011105002256</v>
      </c>
      <c r="D84" s="116" t="s">
        <v>149</v>
      </c>
      <c r="E84" s="10">
        <v>9010005023771</v>
      </c>
      <c r="F84" s="35" t="s">
        <v>146</v>
      </c>
      <c r="G84" s="47">
        <f>4852874+50000000</f>
        <v>54852874</v>
      </c>
      <c r="H84" s="14" t="s">
        <v>32</v>
      </c>
      <c r="I84" s="23" t="s">
        <v>150</v>
      </c>
      <c r="J84" s="11" t="s">
        <v>32</v>
      </c>
      <c r="K84" s="11" t="s">
        <v>77</v>
      </c>
      <c r="L84" s="11" t="s">
        <v>59</v>
      </c>
      <c r="M84" s="9" t="s">
        <v>151</v>
      </c>
      <c r="N84" s="18" t="s">
        <v>24</v>
      </c>
    </row>
    <row r="85" spans="1:14" ht="115.2">
      <c r="A85" s="8" t="s">
        <v>54</v>
      </c>
      <c r="B85" s="9" t="s">
        <v>78</v>
      </c>
      <c r="C85" s="10">
        <v>5011105002256</v>
      </c>
      <c r="D85" s="116" t="s">
        <v>145</v>
      </c>
      <c r="E85" s="10">
        <v>8010005018599</v>
      </c>
      <c r="F85" s="34" t="s">
        <v>152</v>
      </c>
      <c r="G85" s="48">
        <f>112948750+39331250+112948750+39331250+225897500+78662500</f>
        <v>609120000</v>
      </c>
      <c r="H85" s="14" t="s">
        <v>32</v>
      </c>
      <c r="I85" s="23" t="s">
        <v>153</v>
      </c>
      <c r="J85" s="11" t="s">
        <v>32</v>
      </c>
      <c r="K85" s="11" t="s">
        <v>77</v>
      </c>
      <c r="L85" s="11" t="s">
        <v>59</v>
      </c>
      <c r="M85" s="9" t="s">
        <v>154</v>
      </c>
      <c r="N85" s="18" t="s">
        <v>24</v>
      </c>
    </row>
    <row r="86" spans="1:14" ht="345.6">
      <c r="A86" s="8" t="s">
        <v>61</v>
      </c>
      <c r="B86" s="9" t="s">
        <v>155</v>
      </c>
      <c r="C86" s="10">
        <v>7010005006877</v>
      </c>
      <c r="D86" s="116" t="s">
        <v>156</v>
      </c>
      <c r="E86" s="10">
        <v>9011105005412</v>
      </c>
      <c r="F86" s="11" t="s">
        <v>157</v>
      </c>
      <c r="G86" s="44">
        <v>33200000</v>
      </c>
      <c r="H86" s="14" t="s">
        <v>32</v>
      </c>
      <c r="I86" s="13">
        <v>45074</v>
      </c>
      <c r="J86" s="11" t="s">
        <v>32</v>
      </c>
      <c r="K86" s="11" t="s">
        <v>21</v>
      </c>
      <c r="L86" s="11" t="s">
        <v>158</v>
      </c>
      <c r="M86" s="19" t="s">
        <v>159</v>
      </c>
      <c r="N86" s="18" t="s">
        <v>24</v>
      </c>
    </row>
    <row r="87" spans="1:14" ht="43.2">
      <c r="A87" s="8" t="s">
        <v>61</v>
      </c>
      <c r="B87" s="9" t="s">
        <v>155</v>
      </c>
      <c r="C87" s="10">
        <v>7010005006877</v>
      </c>
      <c r="D87" s="116" t="s">
        <v>160</v>
      </c>
      <c r="E87" s="10">
        <v>6120905004557</v>
      </c>
      <c r="F87" s="11" t="s">
        <v>157</v>
      </c>
      <c r="G87" s="44">
        <v>22270000</v>
      </c>
      <c r="H87" s="14" t="s">
        <v>32</v>
      </c>
      <c r="I87" s="13">
        <v>45074</v>
      </c>
      <c r="J87" s="11" t="s">
        <v>32</v>
      </c>
      <c r="K87" s="11" t="s">
        <v>21</v>
      </c>
      <c r="L87" s="11" t="s">
        <v>158</v>
      </c>
      <c r="M87" s="9" t="s">
        <v>161</v>
      </c>
      <c r="N87" s="18" t="s">
        <v>24</v>
      </c>
    </row>
    <row r="88" spans="1:14" ht="43.2">
      <c r="A88" s="8" t="s">
        <v>61</v>
      </c>
      <c r="B88" s="9" t="s">
        <v>155</v>
      </c>
      <c r="C88" s="10">
        <v>7010005006877</v>
      </c>
      <c r="D88" s="116" t="s">
        <v>162</v>
      </c>
      <c r="E88" s="10">
        <v>7120005014497</v>
      </c>
      <c r="F88" s="11" t="s">
        <v>157</v>
      </c>
      <c r="G88" s="44">
        <v>16880000</v>
      </c>
      <c r="H88" s="14" t="s">
        <v>32</v>
      </c>
      <c r="I88" s="13">
        <v>45074</v>
      </c>
      <c r="J88" s="11" t="s">
        <v>32</v>
      </c>
      <c r="K88" s="11" t="s">
        <v>41</v>
      </c>
      <c r="L88" s="11" t="s">
        <v>158</v>
      </c>
      <c r="M88" s="9" t="s">
        <v>161</v>
      </c>
      <c r="N88" s="18" t="s">
        <v>24</v>
      </c>
    </row>
    <row r="89" spans="1:14" ht="43.2">
      <c r="A89" s="8" t="s">
        <v>61</v>
      </c>
      <c r="B89" s="9" t="s">
        <v>155</v>
      </c>
      <c r="C89" s="10">
        <v>7010005006877</v>
      </c>
      <c r="D89" s="116" t="s">
        <v>163</v>
      </c>
      <c r="E89" s="10">
        <v>5011105004830</v>
      </c>
      <c r="F89" s="11" t="s">
        <v>157</v>
      </c>
      <c r="G89" s="44">
        <v>280000000</v>
      </c>
      <c r="H89" s="14" t="s">
        <v>32</v>
      </c>
      <c r="I89" s="13">
        <v>45074</v>
      </c>
      <c r="J89" s="11" t="s">
        <v>32</v>
      </c>
      <c r="K89" s="11" t="s">
        <v>41</v>
      </c>
      <c r="L89" s="11" t="s">
        <v>158</v>
      </c>
      <c r="M89" s="9" t="s">
        <v>161</v>
      </c>
      <c r="N89" s="18" t="s">
        <v>24</v>
      </c>
    </row>
    <row r="90" spans="1:14" ht="43.2">
      <c r="A90" s="8" t="s">
        <v>61</v>
      </c>
      <c r="B90" s="9" t="s">
        <v>155</v>
      </c>
      <c r="C90" s="10">
        <v>7010005006877</v>
      </c>
      <c r="D90" s="116" t="s">
        <v>164</v>
      </c>
      <c r="E90" s="10">
        <v>8011105004811</v>
      </c>
      <c r="F90" s="11" t="s">
        <v>157</v>
      </c>
      <c r="G90" s="44">
        <v>90970000</v>
      </c>
      <c r="H90" s="14" t="s">
        <v>32</v>
      </c>
      <c r="I90" s="13">
        <v>45089</v>
      </c>
      <c r="J90" s="11" t="s">
        <v>32</v>
      </c>
      <c r="K90" s="11" t="s">
        <v>21</v>
      </c>
      <c r="L90" s="11" t="s">
        <v>158</v>
      </c>
      <c r="M90" s="9" t="s">
        <v>161</v>
      </c>
      <c r="N90" s="18" t="s">
        <v>24</v>
      </c>
    </row>
    <row r="91" spans="1:14" ht="43.2">
      <c r="A91" s="8" t="s">
        <v>61</v>
      </c>
      <c r="B91" s="9" t="s">
        <v>155</v>
      </c>
      <c r="C91" s="10">
        <v>7010005006877</v>
      </c>
      <c r="D91" s="116" t="s">
        <v>165</v>
      </c>
      <c r="E91" s="10">
        <v>4010405010382</v>
      </c>
      <c r="F91" s="11" t="s">
        <v>157</v>
      </c>
      <c r="G91" s="44">
        <v>98019000</v>
      </c>
      <c r="H91" s="14" t="s">
        <v>32</v>
      </c>
      <c r="I91" s="13">
        <v>45089</v>
      </c>
      <c r="J91" s="11" t="s">
        <v>32</v>
      </c>
      <c r="K91" s="11" t="s">
        <v>21</v>
      </c>
      <c r="L91" s="11" t="s">
        <v>158</v>
      </c>
      <c r="M91" s="9" t="s">
        <v>161</v>
      </c>
      <c r="N91" s="18" t="s">
        <v>24</v>
      </c>
    </row>
    <row r="92" spans="1:14" ht="43.2">
      <c r="A92" s="8" t="s">
        <v>61</v>
      </c>
      <c r="B92" s="9" t="s">
        <v>155</v>
      </c>
      <c r="C92" s="10">
        <v>7010005006877</v>
      </c>
      <c r="D92" s="116" t="s">
        <v>166</v>
      </c>
      <c r="E92" s="10">
        <v>7013205001722</v>
      </c>
      <c r="F92" s="11" t="s">
        <v>157</v>
      </c>
      <c r="G92" s="44">
        <v>120000000</v>
      </c>
      <c r="H92" s="14" t="s">
        <v>32</v>
      </c>
      <c r="I92" s="13">
        <v>45089</v>
      </c>
      <c r="J92" s="11" t="s">
        <v>32</v>
      </c>
      <c r="K92" s="11" t="s">
        <v>21</v>
      </c>
      <c r="L92" s="11" t="s">
        <v>158</v>
      </c>
      <c r="M92" s="9" t="s">
        <v>161</v>
      </c>
      <c r="N92" s="18" t="s">
        <v>24</v>
      </c>
    </row>
    <row r="93" spans="1:14" ht="43.2">
      <c r="A93" s="8" t="s">
        <v>61</v>
      </c>
      <c r="B93" s="9" t="s">
        <v>155</v>
      </c>
      <c r="C93" s="10">
        <v>7010005006877</v>
      </c>
      <c r="D93" s="116" t="s">
        <v>167</v>
      </c>
      <c r="E93" s="10">
        <v>3120005014550</v>
      </c>
      <c r="F93" s="11" t="s">
        <v>157</v>
      </c>
      <c r="G93" s="44">
        <v>16065000</v>
      </c>
      <c r="H93" s="14" t="s">
        <v>32</v>
      </c>
      <c r="I93" s="13">
        <v>45089</v>
      </c>
      <c r="J93" s="11" t="s">
        <v>32</v>
      </c>
      <c r="K93" s="11" t="s">
        <v>21</v>
      </c>
      <c r="L93" s="11" t="s">
        <v>158</v>
      </c>
      <c r="M93" s="9" t="s">
        <v>161</v>
      </c>
      <c r="N93" s="18" t="s">
        <v>24</v>
      </c>
    </row>
    <row r="94" spans="1:14" ht="43.2">
      <c r="A94" s="8" t="s">
        <v>61</v>
      </c>
      <c r="B94" s="9" t="s">
        <v>155</v>
      </c>
      <c r="C94" s="10">
        <v>7010005006877</v>
      </c>
      <c r="D94" s="116" t="s">
        <v>168</v>
      </c>
      <c r="E94" s="10">
        <v>1011105004454</v>
      </c>
      <c r="F94" s="11" t="s">
        <v>157</v>
      </c>
      <c r="G94" s="49">
        <v>100000000</v>
      </c>
      <c r="H94" s="14" t="s">
        <v>32</v>
      </c>
      <c r="I94" s="13">
        <v>45089</v>
      </c>
      <c r="J94" s="11" t="s">
        <v>32</v>
      </c>
      <c r="K94" s="11" t="s">
        <v>41</v>
      </c>
      <c r="L94" s="11" t="s">
        <v>158</v>
      </c>
      <c r="M94" s="9" t="s">
        <v>161</v>
      </c>
      <c r="N94" s="18" t="s">
        <v>24</v>
      </c>
    </row>
    <row r="95" spans="1:14" ht="316.8">
      <c r="A95" s="8" t="s">
        <v>61</v>
      </c>
      <c r="B95" s="9" t="s">
        <v>155</v>
      </c>
      <c r="C95" s="10">
        <v>7010005006877</v>
      </c>
      <c r="D95" s="116" t="s">
        <v>169</v>
      </c>
      <c r="E95" s="10">
        <v>6011005003254</v>
      </c>
      <c r="F95" s="11" t="s">
        <v>170</v>
      </c>
      <c r="G95" s="44">
        <v>45000000</v>
      </c>
      <c r="H95" s="14" t="s">
        <v>32</v>
      </c>
      <c r="I95" s="13">
        <v>45090</v>
      </c>
      <c r="J95" s="11" t="s">
        <v>32</v>
      </c>
      <c r="K95" s="11" t="s">
        <v>58</v>
      </c>
      <c r="L95" s="11" t="s">
        <v>59</v>
      </c>
      <c r="M95" s="9" t="s">
        <v>171</v>
      </c>
      <c r="N95" s="18" t="s">
        <v>24</v>
      </c>
    </row>
    <row r="96" spans="1:14" ht="345.6">
      <c r="A96" s="8" t="s">
        <v>61</v>
      </c>
      <c r="B96" s="9" t="s">
        <v>155</v>
      </c>
      <c r="C96" s="10">
        <v>7010005006877</v>
      </c>
      <c r="D96" s="116" t="s">
        <v>166</v>
      </c>
      <c r="E96" s="10">
        <v>7013205001722</v>
      </c>
      <c r="F96" s="11" t="s">
        <v>157</v>
      </c>
      <c r="G96" s="44">
        <v>41586000</v>
      </c>
      <c r="H96" s="14" t="s">
        <v>32</v>
      </c>
      <c r="I96" s="13">
        <v>45093</v>
      </c>
      <c r="J96" s="11" t="s">
        <v>32</v>
      </c>
      <c r="K96" s="11" t="s">
        <v>21</v>
      </c>
      <c r="L96" s="11" t="s">
        <v>158</v>
      </c>
      <c r="M96" s="9" t="str">
        <f>+M86</f>
        <v>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５部会と１５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v>
      </c>
      <c r="N96" s="18" t="s">
        <v>24</v>
      </c>
    </row>
    <row r="97" spans="1:14" ht="43.2">
      <c r="A97" s="8" t="s">
        <v>61</v>
      </c>
      <c r="B97" s="9" t="s">
        <v>155</v>
      </c>
      <c r="C97" s="10">
        <v>7010005006877</v>
      </c>
      <c r="D97" s="116" t="s">
        <v>172</v>
      </c>
      <c r="E97" s="10">
        <v>7011105005414</v>
      </c>
      <c r="F97" s="11" t="s">
        <v>157</v>
      </c>
      <c r="G97" s="44">
        <v>940000000</v>
      </c>
      <c r="H97" s="14" t="s">
        <v>32</v>
      </c>
      <c r="I97" s="13">
        <v>45093</v>
      </c>
      <c r="J97" s="11" t="s">
        <v>32</v>
      </c>
      <c r="K97" s="11" t="s">
        <v>41</v>
      </c>
      <c r="L97" s="11" t="s">
        <v>158</v>
      </c>
      <c r="M97" s="9" t="s">
        <v>161</v>
      </c>
      <c r="N97" s="18" t="s">
        <v>24</v>
      </c>
    </row>
    <row r="98" spans="1:14" ht="43.2">
      <c r="A98" s="8" t="s">
        <v>61</v>
      </c>
      <c r="B98" s="9" t="s">
        <v>155</v>
      </c>
      <c r="C98" s="10">
        <v>7010005006877</v>
      </c>
      <c r="D98" s="116" t="s">
        <v>173</v>
      </c>
      <c r="E98" s="10">
        <v>1010005018787</v>
      </c>
      <c r="F98" s="11" t="s">
        <v>157</v>
      </c>
      <c r="G98" s="44">
        <v>160000000</v>
      </c>
      <c r="H98" s="14" t="s">
        <v>32</v>
      </c>
      <c r="I98" s="13">
        <v>45093</v>
      </c>
      <c r="J98" s="11" t="s">
        <v>32</v>
      </c>
      <c r="K98" s="11" t="s">
        <v>41</v>
      </c>
      <c r="L98" s="11" t="s">
        <v>158</v>
      </c>
      <c r="M98" s="9" t="s">
        <v>161</v>
      </c>
      <c r="N98" s="18" t="s">
        <v>24</v>
      </c>
    </row>
    <row r="99" spans="1:14" ht="43.2">
      <c r="A99" s="8" t="s">
        <v>61</v>
      </c>
      <c r="B99" s="9" t="s">
        <v>155</v>
      </c>
      <c r="C99" s="10">
        <v>7010005006877</v>
      </c>
      <c r="D99" s="116" t="s">
        <v>174</v>
      </c>
      <c r="E99" s="10">
        <v>4010005006178</v>
      </c>
      <c r="F99" s="11" t="s">
        <v>157</v>
      </c>
      <c r="G99" s="44">
        <v>220000000</v>
      </c>
      <c r="H99" s="14" t="s">
        <v>32</v>
      </c>
      <c r="I99" s="13">
        <v>45098</v>
      </c>
      <c r="J99" s="11" t="s">
        <v>32</v>
      </c>
      <c r="K99" s="11" t="s">
        <v>41</v>
      </c>
      <c r="L99" s="11" t="s">
        <v>158</v>
      </c>
      <c r="M99" s="9" t="s">
        <v>161</v>
      </c>
      <c r="N99" s="18" t="s">
        <v>24</v>
      </c>
    </row>
    <row r="100" spans="1:14" ht="43.2">
      <c r="A100" s="8" t="s">
        <v>61</v>
      </c>
      <c r="B100" s="9" t="s">
        <v>155</v>
      </c>
      <c r="C100" s="10">
        <v>7010005006877</v>
      </c>
      <c r="D100" s="116" t="s">
        <v>175</v>
      </c>
      <c r="E100" s="10">
        <v>8010005018748</v>
      </c>
      <c r="F100" s="11" t="s">
        <v>157</v>
      </c>
      <c r="G100" s="44">
        <v>50540000</v>
      </c>
      <c r="H100" s="14" t="s">
        <v>32</v>
      </c>
      <c r="I100" s="13">
        <v>45103</v>
      </c>
      <c r="J100" s="11" t="s">
        <v>32</v>
      </c>
      <c r="K100" s="11" t="s">
        <v>21</v>
      </c>
      <c r="L100" s="11" t="s">
        <v>158</v>
      </c>
      <c r="M100" s="9" t="s">
        <v>161</v>
      </c>
      <c r="N100" s="18" t="s">
        <v>24</v>
      </c>
    </row>
    <row r="101" spans="1:14" ht="43.2">
      <c r="A101" s="8" t="s">
        <v>61</v>
      </c>
      <c r="B101" s="9" t="s">
        <v>155</v>
      </c>
      <c r="C101" s="10">
        <v>7010005006877</v>
      </c>
      <c r="D101" s="116" t="s">
        <v>175</v>
      </c>
      <c r="E101" s="10">
        <v>8010005018748</v>
      </c>
      <c r="F101" s="11" t="s">
        <v>157</v>
      </c>
      <c r="G101" s="44">
        <v>24460000</v>
      </c>
      <c r="H101" s="14" t="s">
        <v>32</v>
      </c>
      <c r="I101" s="13">
        <v>45103</v>
      </c>
      <c r="J101" s="11" t="s">
        <v>32</v>
      </c>
      <c r="K101" s="11" t="s">
        <v>21</v>
      </c>
      <c r="L101" s="11" t="s">
        <v>158</v>
      </c>
      <c r="M101" s="9" t="s">
        <v>161</v>
      </c>
      <c r="N101" s="18" t="s">
        <v>24</v>
      </c>
    </row>
    <row r="102" spans="1:14" ht="43.2">
      <c r="A102" s="8" t="s">
        <v>61</v>
      </c>
      <c r="B102" s="9" t="s">
        <v>155</v>
      </c>
      <c r="C102" s="10">
        <v>7010005006877</v>
      </c>
      <c r="D102" s="116" t="s">
        <v>172</v>
      </c>
      <c r="E102" s="10">
        <v>7011105005414</v>
      </c>
      <c r="F102" s="11" t="s">
        <v>157</v>
      </c>
      <c r="G102" s="44">
        <v>27000000</v>
      </c>
      <c r="H102" s="14" t="s">
        <v>32</v>
      </c>
      <c r="I102" s="13">
        <v>45103</v>
      </c>
      <c r="J102" s="11" t="s">
        <v>32</v>
      </c>
      <c r="K102" s="11" t="s">
        <v>41</v>
      </c>
      <c r="L102" s="11" t="s">
        <v>158</v>
      </c>
      <c r="M102" s="9" t="s">
        <v>161</v>
      </c>
      <c r="N102" s="18" t="s">
        <v>24</v>
      </c>
    </row>
    <row r="103" spans="1:14" ht="43.2">
      <c r="A103" s="8" t="s">
        <v>61</v>
      </c>
      <c r="B103" s="9" t="s">
        <v>155</v>
      </c>
      <c r="C103" s="10">
        <v>7010005006877</v>
      </c>
      <c r="D103" s="116" t="s">
        <v>169</v>
      </c>
      <c r="E103" s="10">
        <v>6011005003254</v>
      </c>
      <c r="F103" s="11" t="s">
        <v>157</v>
      </c>
      <c r="G103" s="44">
        <v>11400000</v>
      </c>
      <c r="H103" s="14" t="s">
        <v>32</v>
      </c>
      <c r="I103" s="13">
        <v>45104</v>
      </c>
      <c r="J103" s="11" t="s">
        <v>32</v>
      </c>
      <c r="K103" s="11" t="s">
        <v>21</v>
      </c>
      <c r="L103" s="11" t="s">
        <v>158</v>
      </c>
      <c r="M103" s="9" t="s">
        <v>161</v>
      </c>
      <c r="N103" s="18" t="s">
        <v>24</v>
      </c>
    </row>
    <row r="104" spans="1:14" ht="43.2">
      <c r="A104" s="8" t="s">
        <v>61</v>
      </c>
      <c r="B104" s="9" t="s">
        <v>155</v>
      </c>
      <c r="C104" s="10">
        <v>7010005006877</v>
      </c>
      <c r="D104" s="116" t="s">
        <v>172</v>
      </c>
      <c r="E104" s="10">
        <v>7011105005414</v>
      </c>
      <c r="F104" s="11" t="s">
        <v>157</v>
      </c>
      <c r="G104" s="44">
        <v>74800000</v>
      </c>
      <c r="H104" s="14" t="s">
        <v>32</v>
      </c>
      <c r="I104" s="13">
        <v>45107</v>
      </c>
      <c r="J104" s="11" t="s">
        <v>32</v>
      </c>
      <c r="K104" s="11" t="s">
        <v>41</v>
      </c>
      <c r="L104" s="11" t="s">
        <v>158</v>
      </c>
      <c r="M104" s="9" t="s">
        <v>161</v>
      </c>
      <c r="N104" s="18" t="s">
        <v>24</v>
      </c>
    </row>
    <row r="105" spans="1:14" ht="43.2">
      <c r="A105" s="8" t="s">
        <v>61</v>
      </c>
      <c r="B105" s="9" t="s">
        <v>155</v>
      </c>
      <c r="C105" s="10">
        <v>7010005006877</v>
      </c>
      <c r="D105" s="116" t="s">
        <v>176</v>
      </c>
      <c r="E105" s="10">
        <v>1120005016722</v>
      </c>
      <c r="F105" s="11" t="s">
        <v>157</v>
      </c>
      <c r="G105" s="44">
        <v>24256000</v>
      </c>
      <c r="H105" s="14" t="s">
        <v>32</v>
      </c>
      <c r="I105" s="13">
        <v>45111</v>
      </c>
      <c r="J105" s="11" t="s">
        <v>32</v>
      </c>
      <c r="K105" s="11" t="s">
        <v>41</v>
      </c>
      <c r="L105" s="11" t="s">
        <v>158</v>
      </c>
      <c r="M105" s="9" t="s">
        <v>161</v>
      </c>
      <c r="N105" s="18" t="s">
        <v>24</v>
      </c>
    </row>
    <row r="106" spans="1:14" ht="43.2">
      <c r="A106" s="8" t="s">
        <v>61</v>
      </c>
      <c r="B106" s="9" t="s">
        <v>155</v>
      </c>
      <c r="C106" s="10">
        <v>7010005006877</v>
      </c>
      <c r="D106" s="116" t="s">
        <v>177</v>
      </c>
      <c r="E106" s="10">
        <v>6010605002541</v>
      </c>
      <c r="F106" s="11" t="s">
        <v>157</v>
      </c>
      <c r="G106" s="44">
        <v>32447000</v>
      </c>
      <c r="H106" s="14" t="s">
        <v>32</v>
      </c>
      <c r="I106" s="13">
        <v>45111</v>
      </c>
      <c r="J106" s="11" t="s">
        <v>32</v>
      </c>
      <c r="K106" s="11" t="s">
        <v>21</v>
      </c>
      <c r="L106" s="11" t="s">
        <v>158</v>
      </c>
      <c r="M106" s="9" t="s">
        <v>161</v>
      </c>
      <c r="N106" s="18" t="s">
        <v>24</v>
      </c>
    </row>
    <row r="107" spans="1:14" ht="43.2">
      <c r="A107" s="8" t="s">
        <v>61</v>
      </c>
      <c r="B107" s="9" t="s">
        <v>155</v>
      </c>
      <c r="C107" s="10">
        <v>7010005006877</v>
      </c>
      <c r="D107" s="116" t="s">
        <v>178</v>
      </c>
      <c r="E107" s="10">
        <v>8010905002289</v>
      </c>
      <c r="F107" s="11" t="s">
        <v>157</v>
      </c>
      <c r="G107" s="44">
        <v>12720000</v>
      </c>
      <c r="H107" s="14" t="s">
        <v>32</v>
      </c>
      <c r="I107" s="13">
        <v>45111</v>
      </c>
      <c r="J107" s="11" t="s">
        <v>32</v>
      </c>
      <c r="K107" s="11" t="s">
        <v>21</v>
      </c>
      <c r="L107" s="11" t="s">
        <v>158</v>
      </c>
      <c r="M107" s="9" t="s">
        <v>161</v>
      </c>
      <c r="N107" s="18" t="s">
        <v>24</v>
      </c>
    </row>
    <row r="108" spans="1:14" ht="43.2">
      <c r="A108" s="8" t="s">
        <v>61</v>
      </c>
      <c r="B108" s="9" t="s">
        <v>155</v>
      </c>
      <c r="C108" s="10">
        <v>7010005006877</v>
      </c>
      <c r="D108" s="116" t="s">
        <v>179</v>
      </c>
      <c r="E108" s="10">
        <v>5010605002096</v>
      </c>
      <c r="F108" s="11" t="s">
        <v>157</v>
      </c>
      <c r="G108" s="44">
        <v>12154000</v>
      </c>
      <c r="H108" s="14" t="s">
        <v>32</v>
      </c>
      <c r="I108" s="13">
        <v>45111</v>
      </c>
      <c r="J108" s="11" t="s">
        <v>32</v>
      </c>
      <c r="K108" s="11" t="s">
        <v>21</v>
      </c>
      <c r="L108" s="11" t="s">
        <v>158</v>
      </c>
      <c r="M108" s="9" t="s">
        <v>161</v>
      </c>
      <c r="N108" s="18" t="s">
        <v>24</v>
      </c>
    </row>
    <row r="109" spans="1:14" ht="43.2">
      <c r="A109" s="8" t="s">
        <v>61</v>
      </c>
      <c r="B109" s="9" t="s">
        <v>155</v>
      </c>
      <c r="C109" s="10">
        <v>7010005006877</v>
      </c>
      <c r="D109" s="116" t="s">
        <v>173</v>
      </c>
      <c r="E109" s="10">
        <v>1010005018787</v>
      </c>
      <c r="F109" s="11" t="s">
        <v>157</v>
      </c>
      <c r="G109" s="44">
        <v>12477000</v>
      </c>
      <c r="H109" s="14" t="s">
        <v>32</v>
      </c>
      <c r="I109" s="13">
        <v>45111</v>
      </c>
      <c r="J109" s="11" t="s">
        <v>32</v>
      </c>
      <c r="K109" s="11" t="s">
        <v>41</v>
      </c>
      <c r="L109" s="11" t="s">
        <v>158</v>
      </c>
      <c r="M109" s="9" t="s">
        <v>161</v>
      </c>
      <c r="N109" s="18" t="s">
        <v>24</v>
      </c>
    </row>
    <row r="110" spans="1:14" ht="43.2">
      <c r="A110" s="8" t="s">
        <v>61</v>
      </c>
      <c r="B110" s="9" t="s">
        <v>155</v>
      </c>
      <c r="C110" s="10">
        <v>7010005006877</v>
      </c>
      <c r="D110" s="116" t="s">
        <v>163</v>
      </c>
      <c r="E110" s="10">
        <v>5011105004830</v>
      </c>
      <c r="F110" s="11" t="s">
        <v>157</v>
      </c>
      <c r="G110" s="44">
        <v>15100000</v>
      </c>
      <c r="H110" s="14" t="s">
        <v>32</v>
      </c>
      <c r="I110" s="13">
        <v>45111</v>
      </c>
      <c r="J110" s="11" t="s">
        <v>32</v>
      </c>
      <c r="K110" s="11" t="s">
        <v>41</v>
      </c>
      <c r="L110" s="11" t="s">
        <v>158</v>
      </c>
      <c r="M110" s="9" t="s">
        <v>161</v>
      </c>
      <c r="N110" s="18" t="s">
        <v>24</v>
      </c>
    </row>
    <row r="111" spans="1:14" ht="43.2">
      <c r="A111" s="8" t="s">
        <v>61</v>
      </c>
      <c r="B111" s="9" t="s">
        <v>155</v>
      </c>
      <c r="C111" s="10">
        <v>7010005006877</v>
      </c>
      <c r="D111" s="116" t="s">
        <v>176</v>
      </c>
      <c r="E111" s="10">
        <v>1120005016722</v>
      </c>
      <c r="F111" s="11" t="s">
        <v>157</v>
      </c>
      <c r="G111" s="44">
        <v>24351000</v>
      </c>
      <c r="H111" s="14" t="s">
        <v>32</v>
      </c>
      <c r="I111" s="13">
        <v>45126</v>
      </c>
      <c r="J111" s="11" t="s">
        <v>32</v>
      </c>
      <c r="K111" s="11" t="s">
        <v>41</v>
      </c>
      <c r="L111" s="11" t="s">
        <v>158</v>
      </c>
      <c r="M111" s="9" t="s">
        <v>161</v>
      </c>
      <c r="N111" s="18" t="s">
        <v>24</v>
      </c>
    </row>
    <row r="112" spans="1:14" ht="43.2">
      <c r="A112" s="8" t="s">
        <v>61</v>
      </c>
      <c r="B112" s="9" t="s">
        <v>155</v>
      </c>
      <c r="C112" s="10">
        <v>7010005006877</v>
      </c>
      <c r="D112" s="116" t="s">
        <v>168</v>
      </c>
      <c r="E112" s="10">
        <v>1011105004454</v>
      </c>
      <c r="F112" s="11" t="s">
        <v>157</v>
      </c>
      <c r="G112" s="44">
        <v>550000000</v>
      </c>
      <c r="H112" s="14" t="s">
        <v>32</v>
      </c>
      <c r="I112" s="13">
        <v>45127</v>
      </c>
      <c r="J112" s="11" t="s">
        <v>32</v>
      </c>
      <c r="K112" s="11" t="s">
        <v>41</v>
      </c>
      <c r="L112" s="11" t="s">
        <v>158</v>
      </c>
      <c r="M112" s="9" t="s">
        <v>161</v>
      </c>
      <c r="N112" s="18" t="s">
        <v>24</v>
      </c>
    </row>
    <row r="113" spans="1:14" ht="316.8">
      <c r="A113" s="8" t="s">
        <v>61</v>
      </c>
      <c r="B113" s="9" t="s">
        <v>155</v>
      </c>
      <c r="C113" s="10">
        <v>7010005006877</v>
      </c>
      <c r="D113" s="116" t="s">
        <v>180</v>
      </c>
      <c r="E113" s="10">
        <v>8011305000040</v>
      </c>
      <c r="F113" s="11" t="s">
        <v>181</v>
      </c>
      <c r="G113" s="44">
        <v>27000000</v>
      </c>
      <c r="H113" s="14" t="s">
        <v>32</v>
      </c>
      <c r="I113" s="13">
        <v>45133</v>
      </c>
      <c r="J113" s="11" t="s">
        <v>32</v>
      </c>
      <c r="K113" s="11" t="s">
        <v>58</v>
      </c>
      <c r="L113" s="11" t="s">
        <v>59</v>
      </c>
      <c r="M113" s="9" t="str">
        <f>+M95</f>
        <v>文化資源活用事業費補助金（日本博2.0 を契機とする文化資源コンテンツ創成事業最高峰の文化資源の磨き上げによる満足度向上事業（補助型））は、年度毎に下記により適正に交付されている。
・補助対象活動の採択に当たっては、審査・評価委員会（外部有識者による30名以内の委員で構成）により、事業の実現可能性や実情と特性を踏まえて厳正に審査を行っている。
・上記の審査に先立ち、ホームページに掲載している募集案内において審査要件を公表しているほか、補助対象事業の決定後は、補助事業名、補助事業者名、補助予定額等を公表し、透明性を確保している。</v>
      </c>
      <c r="N113" s="18" t="s">
        <v>24</v>
      </c>
    </row>
    <row r="114" spans="1:14" ht="345.6">
      <c r="A114" s="8" t="s">
        <v>61</v>
      </c>
      <c r="B114" s="9" t="s">
        <v>155</v>
      </c>
      <c r="C114" s="10">
        <v>7010005006877</v>
      </c>
      <c r="D114" s="116" t="s">
        <v>182</v>
      </c>
      <c r="E114" s="10">
        <v>1120005019428</v>
      </c>
      <c r="F114" s="11" t="s">
        <v>157</v>
      </c>
      <c r="G114" s="44">
        <v>20835000</v>
      </c>
      <c r="H114" s="14" t="s">
        <v>32</v>
      </c>
      <c r="I114" s="13">
        <v>45133</v>
      </c>
      <c r="J114" s="11" t="s">
        <v>32</v>
      </c>
      <c r="K114" s="11" t="s">
        <v>21</v>
      </c>
      <c r="L114" s="11" t="s">
        <v>158</v>
      </c>
      <c r="M114" s="9" t="str">
        <f>+M86</f>
        <v>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５部会と１５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v>
      </c>
      <c r="N114" s="18" t="s">
        <v>24</v>
      </c>
    </row>
    <row r="115" spans="1:14" ht="43.2">
      <c r="A115" s="8" t="s">
        <v>61</v>
      </c>
      <c r="B115" s="9" t="s">
        <v>155</v>
      </c>
      <c r="C115" s="10">
        <v>7010005006877</v>
      </c>
      <c r="D115" s="116" t="s">
        <v>177</v>
      </c>
      <c r="E115" s="10">
        <v>6010605002541</v>
      </c>
      <c r="F115" s="11" t="s">
        <v>157</v>
      </c>
      <c r="G115" s="44">
        <v>21408000</v>
      </c>
      <c r="H115" s="14" t="s">
        <v>32</v>
      </c>
      <c r="I115" s="13">
        <v>45133</v>
      </c>
      <c r="J115" s="11" t="s">
        <v>32</v>
      </c>
      <c r="K115" s="11" t="s">
        <v>21</v>
      </c>
      <c r="L115" s="11" t="s">
        <v>158</v>
      </c>
      <c r="M115" s="9" t="s">
        <v>161</v>
      </c>
      <c r="N115" s="18" t="s">
        <v>24</v>
      </c>
    </row>
    <row r="116" spans="1:14" ht="43.2">
      <c r="A116" s="8" t="s">
        <v>61</v>
      </c>
      <c r="B116" s="9" t="s">
        <v>155</v>
      </c>
      <c r="C116" s="10">
        <v>7010005006877</v>
      </c>
      <c r="D116" s="116" t="s">
        <v>169</v>
      </c>
      <c r="E116" s="10">
        <v>6011005003254</v>
      </c>
      <c r="F116" s="11" t="s">
        <v>157</v>
      </c>
      <c r="G116" s="44">
        <v>13239000</v>
      </c>
      <c r="H116" s="14" t="s">
        <v>32</v>
      </c>
      <c r="I116" s="13">
        <v>45133</v>
      </c>
      <c r="J116" s="11" t="s">
        <v>32</v>
      </c>
      <c r="K116" s="11" t="s">
        <v>21</v>
      </c>
      <c r="L116" s="11" t="s">
        <v>158</v>
      </c>
      <c r="M116" s="9" t="s">
        <v>161</v>
      </c>
      <c r="N116" s="18" t="s">
        <v>24</v>
      </c>
    </row>
    <row r="117" spans="1:14" ht="43.2">
      <c r="A117" s="8" t="s">
        <v>61</v>
      </c>
      <c r="B117" s="9" t="s">
        <v>155</v>
      </c>
      <c r="C117" s="10">
        <v>7010005006877</v>
      </c>
      <c r="D117" s="116" t="s">
        <v>169</v>
      </c>
      <c r="E117" s="10">
        <v>6011005003254</v>
      </c>
      <c r="F117" s="11" t="s">
        <v>157</v>
      </c>
      <c r="G117" s="44">
        <v>35958000</v>
      </c>
      <c r="H117" s="14" t="s">
        <v>32</v>
      </c>
      <c r="I117" s="13">
        <v>45133</v>
      </c>
      <c r="J117" s="11" t="s">
        <v>32</v>
      </c>
      <c r="K117" s="11" t="s">
        <v>21</v>
      </c>
      <c r="L117" s="11" t="s">
        <v>158</v>
      </c>
      <c r="M117" s="9" t="s">
        <v>161</v>
      </c>
      <c r="N117" s="18" t="s">
        <v>24</v>
      </c>
    </row>
    <row r="118" spans="1:14" ht="43.2">
      <c r="A118" s="8" t="s">
        <v>61</v>
      </c>
      <c r="B118" s="9" t="s">
        <v>155</v>
      </c>
      <c r="C118" s="10">
        <v>7010005006877</v>
      </c>
      <c r="D118" s="116" t="s">
        <v>169</v>
      </c>
      <c r="E118" s="10">
        <v>6011005003254</v>
      </c>
      <c r="F118" s="11" t="s">
        <v>157</v>
      </c>
      <c r="G118" s="44">
        <v>40803000</v>
      </c>
      <c r="H118" s="14" t="s">
        <v>32</v>
      </c>
      <c r="I118" s="13">
        <v>45133</v>
      </c>
      <c r="J118" s="11" t="s">
        <v>32</v>
      </c>
      <c r="K118" s="11" t="s">
        <v>21</v>
      </c>
      <c r="L118" s="11" t="s">
        <v>158</v>
      </c>
      <c r="M118" s="9" t="s">
        <v>161</v>
      </c>
      <c r="N118" s="18" t="s">
        <v>24</v>
      </c>
    </row>
    <row r="119" spans="1:14" ht="43.2">
      <c r="A119" s="8" t="s">
        <v>61</v>
      </c>
      <c r="B119" s="9" t="s">
        <v>155</v>
      </c>
      <c r="C119" s="10">
        <v>7010005006877</v>
      </c>
      <c r="D119" s="116" t="s">
        <v>183</v>
      </c>
      <c r="E119" s="10">
        <v>9011005003763</v>
      </c>
      <c r="F119" s="11" t="s">
        <v>157</v>
      </c>
      <c r="G119" s="44">
        <v>64827000</v>
      </c>
      <c r="H119" s="14" t="s">
        <v>32</v>
      </c>
      <c r="I119" s="13">
        <v>45150</v>
      </c>
      <c r="J119" s="11" t="s">
        <v>32</v>
      </c>
      <c r="K119" s="11" t="s">
        <v>21</v>
      </c>
      <c r="L119" s="11" t="s">
        <v>158</v>
      </c>
      <c r="M119" s="9" t="s">
        <v>161</v>
      </c>
      <c r="N119" s="18" t="s">
        <v>24</v>
      </c>
    </row>
    <row r="120" spans="1:14" ht="43.2">
      <c r="A120" s="8" t="s">
        <v>61</v>
      </c>
      <c r="B120" s="9" t="s">
        <v>155</v>
      </c>
      <c r="C120" s="10">
        <v>7010005006877</v>
      </c>
      <c r="D120" s="116" t="s">
        <v>184</v>
      </c>
      <c r="E120" s="10">
        <v>6120105007674</v>
      </c>
      <c r="F120" s="11" t="s">
        <v>157</v>
      </c>
      <c r="G120" s="44">
        <v>13910000</v>
      </c>
      <c r="H120" s="14" t="s">
        <v>32</v>
      </c>
      <c r="I120" s="13">
        <v>45150</v>
      </c>
      <c r="J120" s="11" t="s">
        <v>32</v>
      </c>
      <c r="K120" s="11" t="s">
        <v>41</v>
      </c>
      <c r="L120" s="11" t="s">
        <v>158</v>
      </c>
      <c r="M120" s="9" t="s">
        <v>161</v>
      </c>
      <c r="N120" s="18" t="s">
        <v>24</v>
      </c>
    </row>
    <row r="121" spans="1:14" ht="43.2">
      <c r="A121" s="8" t="s">
        <v>61</v>
      </c>
      <c r="B121" s="9" t="s">
        <v>155</v>
      </c>
      <c r="C121" s="10">
        <v>7010005006877</v>
      </c>
      <c r="D121" s="116" t="s">
        <v>185</v>
      </c>
      <c r="E121" s="10">
        <v>2120005015211</v>
      </c>
      <c r="F121" s="11" t="s">
        <v>157</v>
      </c>
      <c r="G121" s="44">
        <v>21611000</v>
      </c>
      <c r="H121" s="14" t="s">
        <v>32</v>
      </c>
      <c r="I121" s="13">
        <v>45150</v>
      </c>
      <c r="J121" s="11" t="s">
        <v>32</v>
      </c>
      <c r="K121" s="11" t="s">
        <v>21</v>
      </c>
      <c r="L121" s="11" t="s">
        <v>158</v>
      </c>
      <c r="M121" s="9" t="s">
        <v>161</v>
      </c>
      <c r="N121" s="18" t="s">
        <v>24</v>
      </c>
    </row>
    <row r="122" spans="1:14" ht="43.2">
      <c r="A122" s="8" t="s">
        <v>61</v>
      </c>
      <c r="B122" s="9" t="s">
        <v>155</v>
      </c>
      <c r="C122" s="10">
        <v>7010005006877</v>
      </c>
      <c r="D122" s="116" t="s">
        <v>186</v>
      </c>
      <c r="E122" s="10">
        <v>3120005015292</v>
      </c>
      <c r="F122" s="11" t="s">
        <v>157</v>
      </c>
      <c r="G122" s="44">
        <v>83054000</v>
      </c>
      <c r="H122" s="14" t="s">
        <v>32</v>
      </c>
      <c r="I122" s="13">
        <v>45160</v>
      </c>
      <c r="J122" s="11" t="s">
        <v>32</v>
      </c>
      <c r="K122" s="11" t="s">
        <v>41</v>
      </c>
      <c r="L122" s="11" t="s">
        <v>158</v>
      </c>
      <c r="M122" s="9" t="s">
        <v>161</v>
      </c>
      <c r="N122" s="18" t="s">
        <v>24</v>
      </c>
    </row>
    <row r="123" spans="1:14" ht="43.2">
      <c r="A123" s="8" t="s">
        <v>61</v>
      </c>
      <c r="B123" s="9" t="s">
        <v>155</v>
      </c>
      <c r="C123" s="10">
        <v>7010005006877</v>
      </c>
      <c r="D123" s="116" t="s">
        <v>187</v>
      </c>
      <c r="E123" s="10">
        <v>2430005001304</v>
      </c>
      <c r="F123" s="11" t="s">
        <v>157</v>
      </c>
      <c r="G123" s="44">
        <v>53181000</v>
      </c>
      <c r="H123" s="14" t="s">
        <v>32</v>
      </c>
      <c r="I123" s="13">
        <v>45198</v>
      </c>
      <c r="J123" s="11" t="s">
        <v>32</v>
      </c>
      <c r="K123" s="11" t="s">
        <v>21</v>
      </c>
      <c r="L123" s="11" t="s">
        <v>158</v>
      </c>
      <c r="M123" s="9" t="s">
        <v>161</v>
      </c>
      <c r="N123" s="18" t="s">
        <v>24</v>
      </c>
    </row>
    <row r="124" spans="1:14" ht="43.2">
      <c r="A124" s="8" t="s">
        <v>61</v>
      </c>
      <c r="B124" s="9" t="s">
        <v>155</v>
      </c>
      <c r="C124" s="10">
        <v>7010005006877</v>
      </c>
      <c r="D124" s="116" t="s">
        <v>187</v>
      </c>
      <c r="E124" s="10">
        <v>2430005001304</v>
      </c>
      <c r="F124" s="11" t="s">
        <v>157</v>
      </c>
      <c r="G124" s="44">
        <v>12499000</v>
      </c>
      <c r="H124" s="14" t="s">
        <v>32</v>
      </c>
      <c r="I124" s="13">
        <v>45203</v>
      </c>
      <c r="J124" s="11" t="s">
        <v>32</v>
      </c>
      <c r="K124" s="11" t="s">
        <v>21</v>
      </c>
      <c r="L124" s="11" t="s">
        <v>158</v>
      </c>
      <c r="M124" s="9" t="s">
        <v>161</v>
      </c>
      <c r="N124" s="18" t="s">
        <v>24</v>
      </c>
    </row>
    <row r="125" spans="1:14" ht="43.2">
      <c r="A125" s="8" t="s">
        <v>61</v>
      </c>
      <c r="B125" s="9" t="s">
        <v>155</v>
      </c>
      <c r="C125" s="10">
        <v>7010005006877</v>
      </c>
      <c r="D125" s="116" t="s">
        <v>180</v>
      </c>
      <c r="E125" s="10">
        <v>8011305000040</v>
      </c>
      <c r="F125" s="11" t="s">
        <v>157</v>
      </c>
      <c r="G125" s="44">
        <v>91453000</v>
      </c>
      <c r="H125" s="14" t="s">
        <v>32</v>
      </c>
      <c r="I125" s="13">
        <v>45210</v>
      </c>
      <c r="J125" s="11" t="s">
        <v>32</v>
      </c>
      <c r="K125" s="11" t="s">
        <v>21</v>
      </c>
      <c r="L125" s="11" t="s">
        <v>158</v>
      </c>
      <c r="M125" s="9" t="s">
        <v>161</v>
      </c>
      <c r="N125" s="18" t="s">
        <v>24</v>
      </c>
    </row>
    <row r="126" spans="1:14" ht="43.2">
      <c r="A126" s="8" t="s">
        <v>61</v>
      </c>
      <c r="B126" s="9" t="s">
        <v>155</v>
      </c>
      <c r="C126" s="10">
        <v>7010005006877</v>
      </c>
      <c r="D126" s="116" t="s">
        <v>180</v>
      </c>
      <c r="E126" s="10">
        <v>8011305000040</v>
      </c>
      <c r="F126" s="11" t="s">
        <v>157</v>
      </c>
      <c r="G126" s="44">
        <v>23377000</v>
      </c>
      <c r="H126" s="14" t="s">
        <v>32</v>
      </c>
      <c r="I126" s="13">
        <v>45224</v>
      </c>
      <c r="J126" s="11" t="s">
        <v>32</v>
      </c>
      <c r="K126" s="11" t="s">
        <v>21</v>
      </c>
      <c r="L126" s="11" t="s">
        <v>158</v>
      </c>
      <c r="M126" s="9" t="s">
        <v>161</v>
      </c>
      <c r="N126" s="18" t="s">
        <v>24</v>
      </c>
    </row>
    <row r="127" spans="1:14" ht="43.2">
      <c r="A127" s="8" t="s">
        <v>61</v>
      </c>
      <c r="B127" s="9" t="s">
        <v>155</v>
      </c>
      <c r="C127" s="10">
        <v>7010005006877</v>
      </c>
      <c r="D127" s="116" t="s">
        <v>188</v>
      </c>
      <c r="E127" s="10">
        <v>3010005014504</v>
      </c>
      <c r="F127" s="11" t="s">
        <v>157</v>
      </c>
      <c r="G127" s="44">
        <v>29475000</v>
      </c>
      <c r="H127" s="14" t="s">
        <v>32</v>
      </c>
      <c r="I127" s="13">
        <v>45225</v>
      </c>
      <c r="J127" s="11" t="s">
        <v>32</v>
      </c>
      <c r="K127" s="11" t="s">
        <v>21</v>
      </c>
      <c r="L127" s="11" t="s">
        <v>158</v>
      </c>
      <c r="M127" s="9" t="s">
        <v>161</v>
      </c>
      <c r="N127" s="18" t="s">
        <v>24</v>
      </c>
    </row>
    <row r="128" spans="1:14" ht="43.2">
      <c r="A128" s="3" t="s">
        <v>61</v>
      </c>
      <c r="B128" s="19" t="s">
        <v>155</v>
      </c>
      <c r="C128" s="20">
        <v>7010005006877</v>
      </c>
      <c r="D128" s="4" t="s">
        <v>163</v>
      </c>
      <c r="E128" s="20">
        <v>5011105004830</v>
      </c>
      <c r="F128" s="4" t="s">
        <v>157</v>
      </c>
      <c r="G128" s="50">
        <v>41383000</v>
      </c>
      <c r="H128" s="14" t="s">
        <v>32</v>
      </c>
      <c r="I128" s="39">
        <v>45258</v>
      </c>
      <c r="J128" s="11" t="s">
        <v>32</v>
      </c>
      <c r="K128" s="4" t="s">
        <v>41</v>
      </c>
      <c r="L128" s="4" t="s">
        <v>158</v>
      </c>
      <c r="M128" s="19" t="s">
        <v>161</v>
      </c>
      <c r="N128" s="21" t="s">
        <v>24</v>
      </c>
    </row>
    <row r="129" spans="1:14" ht="227.55" customHeight="1">
      <c r="A129" s="74" t="s">
        <v>189</v>
      </c>
      <c r="B129" s="58" t="s">
        <v>190</v>
      </c>
      <c r="C129" s="132">
        <v>7020005008492</v>
      </c>
      <c r="D129" s="60" t="s">
        <v>191</v>
      </c>
      <c r="E129" s="59">
        <v>5010005016639</v>
      </c>
      <c r="F129" s="60" t="s">
        <v>192</v>
      </c>
      <c r="G129" s="61">
        <v>17916000</v>
      </c>
      <c r="H129" s="14" t="s">
        <v>32</v>
      </c>
      <c r="I129" s="84" t="s">
        <v>193</v>
      </c>
      <c r="J129" s="11" t="s">
        <v>32</v>
      </c>
      <c r="K129" s="60" t="s">
        <v>21</v>
      </c>
      <c r="L129" s="60" t="s">
        <v>158</v>
      </c>
      <c r="M129" s="58" t="s">
        <v>194</v>
      </c>
      <c r="N129" s="62" t="s">
        <v>70</v>
      </c>
    </row>
    <row r="130" spans="1:14" ht="72">
      <c r="A130" s="74" t="s">
        <v>189</v>
      </c>
      <c r="B130" s="58" t="s">
        <v>195</v>
      </c>
      <c r="C130" s="132">
        <v>8040005016947</v>
      </c>
      <c r="D130" s="60" t="s">
        <v>196</v>
      </c>
      <c r="E130" s="125">
        <v>8010005019069</v>
      </c>
      <c r="F130" s="60" t="s">
        <v>197</v>
      </c>
      <c r="G130" s="63">
        <v>11544500</v>
      </c>
      <c r="H130" s="14" t="s">
        <v>32</v>
      </c>
      <c r="I130" s="64">
        <v>45209</v>
      </c>
      <c r="J130" s="11" t="s">
        <v>32</v>
      </c>
      <c r="K130" s="62" t="s">
        <v>41</v>
      </c>
      <c r="L130" s="62" t="s">
        <v>158</v>
      </c>
      <c r="M130" s="65" t="s">
        <v>198</v>
      </c>
      <c r="N130" s="66" t="s">
        <v>70</v>
      </c>
    </row>
    <row r="131" spans="1:14" ht="57.6">
      <c r="A131" s="74" t="s">
        <v>189</v>
      </c>
      <c r="B131" s="24" t="s">
        <v>199</v>
      </c>
      <c r="C131" s="15">
        <v>6010005015219</v>
      </c>
      <c r="D131" s="31" t="s">
        <v>200</v>
      </c>
      <c r="E131" s="126">
        <v>1010605002372</v>
      </c>
      <c r="F131" s="31" t="s">
        <v>201</v>
      </c>
      <c r="G131" s="43">
        <v>46209400</v>
      </c>
      <c r="H131" s="14" t="s">
        <v>32</v>
      </c>
      <c r="I131" s="67">
        <v>45154</v>
      </c>
      <c r="J131" s="11" t="s">
        <v>32</v>
      </c>
      <c r="K131" s="32" t="s">
        <v>202</v>
      </c>
      <c r="L131" s="32" t="s">
        <v>203</v>
      </c>
      <c r="M131" s="29" t="s">
        <v>204</v>
      </c>
      <c r="N131" s="31" t="s">
        <v>24</v>
      </c>
    </row>
    <row r="132" spans="1:14" ht="172.8">
      <c r="A132" s="74" t="s">
        <v>189</v>
      </c>
      <c r="B132" s="24" t="s">
        <v>205</v>
      </c>
      <c r="C132" s="15">
        <v>3120905003033</v>
      </c>
      <c r="D132" s="31" t="s">
        <v>206</v>
      </c>
      <c r="E132" s="127">
        <v>3010405001069</v>
      </c>
      <c r="F132" s="31" t="s">
        <v>207</v>
      </c>
      <c r="G132" s="42">
        <v>89549600</v>
      </c>
      <c r="H132" s="14" t="s">
        <v>32</v>
      </c>
      <c r="I132" s="85" t="s">
        <v>208</v>
      </c>
      <c r="J132" s="11" t="s">
        <v>32</v>
      </c>
      <c r="K132" s="32" t="s">
        <v>77</v>
      </c>
      <c r="L132" s="32" t="s">
        <v>203</v>
      </c>
      <c r="M132" s="24" t="s">
        <v>209</v>
      </c>
      <c r="N132" s="32" t="s">
        <v>24</v>
      </c>
    </row>
    <row r="133" spans="1:14" ht="57.6">
      <c r="A133" s="74" t="s">
        <v>189</v>
      </c>
      <c r="B133" s="24" t="s">
        <v>205</v>
      </c>
      <c r="C133" s="15">
        <v>3120905003033</v>
      </c>
      <c r="D133" s="31" t="s">
        <v>206</v>
      </c>
      <c r="E133" s="127">
        <v>3010405001069</v>
      </c>
      <c r="F133" s="31" t="s">
        <v>210</v>
      </c>
      <c r="G133" s="42">
        <v>200000</v>
      </c>
      <c r="H133" s="25" t="s">
        <v>211</v>
      </c>
      <c r="I133" s="36">
        <v>45107</v>
      </c>
      <c r="J133" s="24" t="s">
        <v>212</v>
      </c>
      <c r="K133" s="32" t="s">
        <v>77</v>
      </c>
      <c r="L133" s="32" t="s">
        <v>203</v>
      </c>
      <c r="M133" s="24" t="s">
        <v>213</v>
      </c>
      <c r="N133" s="32" t="s">
        <v>24</v>
      </c>
    </row>
    <row r="134" spans="1:14" ht="115.2">
      <c r="A134" s="74" t="s">
        <v>189</v>
      </c>
      <c r="B134" s="24" t="s">
        <v>214</v>
      </c>
      <c r="C134" s="15">
        <v>6010905002126</v>
      </c>
      <c r="D134" s="31" t="s">
        <v>215</v>
      </c>
      <c r="E134" s="68" t="s">
        <v>216</v>
      </c>
      <c r="F134" s="31" t="s">
        <v>217</v>
      </c>
      <c r="G134" s="51">
        <v>41342608</v>
      </c>
      <c r="H134" s="32" t="s">
        <v>32</v>
      </c>
      <c r="I134" s="86" t="s">
        <v>218</v>
      </c>
      <c r="J134" s="32" t="s">
        <v>32</v>
      </c>
      <c r="K134" s="32" t="s">
        <v>77</v>
      </c>
      <c r="L134" s="32" t="s">
        <v>59</v>
      </c>
      <c r="M134" s="24" t="s">
        <v>219</v>
      </c>
      <c r="N134" s="32" t="s">
        <v>24</v>
      </c>
    </row>
    <row r="135" spans="1:14" ht="158.4">
      <c r="A135" s="74" t="s">
        <v>189</v>
      </c>
      <c r="B135" s="24" t="s">
        <v>214</v>
      </c>
      <c r="C135" s="15">
        <v>6010905002126</v>
      </c>
      <c r="D135" s="31" t="s">
        <v>191</v>
      </c>
      <c r="E135" s="68">
        <v>5010005016639</v>
      </c>
      <c r="F135" s="31" t="s">
        <v>192</v>
      </c>
      <c r="G135" s="52">
        <v>23664000</v>
      </c>
      <c r="H135" s="32" t="s">
        <v>32</v>
      </c>
      <c r="I135" s="86" t="s">
        <v>220</v>
      </c>
      <c r="J135" s="32" t="s">
        <v>32</v>
      </c>
      <c r="K135" s="32" t="s">
        <v>58</v>
      </c>
      <c r="L135" s="32" t="s">
        <v>59</v>
      </c>
      <c r="M135" s="24" t="s">
        <v>219</v>
      </c>
      <c r="N135" s="32" t="s">
        <v>24</v>
      </c>
    </row>
    <row r="136" spans="1:14" ht="409.6">
      <c r="A136" s="74" t="s">
        <v>189</v>
      </c>
      <c r="B136" s="58" t="s">
        <v>221</v>
      </c>
      <c r="C136" s="132">
        <v>6040005003798</v>
      </c>
      <c r="D136" s="60" t="s">
        <v>222</v>
      </c>
      <c r="E136" s="59">
        <v>5010005016639</v>
      </c>
      <c r="F136" s="60" t="s">
        <v>223</v>
      </c>
      <c r="G136" s="61">
        <v>40752000</v>
      </c>
      <c r="H136" s="32" t="s">
        <v>32</v>
      </c>
      <c r="I136" s="60" t="s">
        <v>224</v>
      </c>
      <c r="J136" s="32" t="s">
        <v>32</v>
      </c>
      <c r="K136" s="60" t="s">
        <v>21</v>
      </c>
      <c r="L136" s="60" t="s">
        <v>158</v>
      </c>
      <c r="M136" s="58" t="s">
        <v>225</v>
      </c>
      <c r="N136" s="60" t="s">
        <v>70</v>
      </c>
    </row>
    <row r="137" spans="1:14" ht="129.6">
      <c r="A137" s="74" t="s">
        <v>189</v>
      </c>
      <c r="B137" s="58" t="s">
        <v>226</v>
      </c>
      <c r="C137" s="132">
        <v>6040005003798</v>
      </c>
      <c r="D137" s="60" t="s">
        <v>222</v>
      </c>
      <c r="E137" s="59">
        <v>5010005016639</v>
      </c>
      <c r="F137" s="60" t="s">
        <v>227</v>
      </c>
      <c r="G137" s="61">
        <v>6806000</v>
      </c>
      <c r="H137" s="32" t="s">
        <v>32</v>
      </c>
      <c r="I137" s="60" t="s">
        <v>228</v>
      </c>
      <c r="J137" s="32" t="s">
        <v>32</v>
      </c>
      <c r="K137" s="60" t="s">
        <v>21</v>
      </c>
      <c r="L137" s="60" t="s">
        <v>158</v>
      </c>
      <c r="M137" s="58" t="s">
        <v>229</v>
      </c>
      <c r="N137" s="60" t="s">
        <v>70</v>
      </c>
    </row>
    <row r="138" spans="1:14" ht="409.6">
      <c r="A138" s="74" t="s">
        <v>189</v>
      </c>
      <c r="B138" s="69" t="s">
        <v>230</v>
      </c>
      <c r="C138" s="133">
        <v>1013205001281</v>
      </c>
      <c r="D138" s="73" t="s">
        <v>191</v>
      </c>
      <c r="E138" s="70">
        <v>5010005016639</v>
      </c>
      <c r="F138" s="71" t="s">
        <v>192</v>
      </c>
      <c r="G138" s="72">
        <v>149144000</v>
      </c>
      <c r="H138" s="32" t="s">
        <v>32</v>
      </c>
      <c r="I138" s="87" t="s">
        <v>231</v>
      </c>
      <c r="J138" s="32" t="s">
        <v>32</v>
      </c>
      <c r="K138" s="73" t="s">
        <v>21</v>
      </c>
      <c r="L138" s="73" t="s">
        <v>158</v>
      </c>
      <c r="M138" s="58" t="s">
        <v>232</v>
      </c>
      <c r="N138" s="62" t="s">
        <v>70</v>
      </c>
    </row>
    <row r="139" spans="1:14" ht="158.4">
      <c r="A139" s="3" t="s">
        <v>233</v>
      </c>
      <c r="B139" s="26" t="s">
        <v>234</v>
      </c>
      <c r="C139" s="20">
        <v>4010405003683</v>
      </c>
      <c r="D139" s="4" t="s">
        <v>235</v>
      </c>
      <c r="E139" s="128">
        <v>9010005013847</v>
      </c>
      <c r="F139" s="4" t="s">
        <v>236</v>
      </c>
      <c r="G139" s="27">
        <v>54367981</v>
      </c>
      <c r="H139" s="32" t="s">
        <v>32</v>
      </c>
      <c r="I139" s="37">
        <v>45065</v>
      </c>
      <c r="J139" s="32" t="s">
        <v>32</v>
      </c>
      <c r="K139" s="4" t="s">
        <v>77</v>
      </c>
      <c r="L139" s="4" t="s">
        <v>237</v>
      </c>
      <c r="M139" s="26" t="s">
        <v>238</v>
      </c>
      <c r="N139" s="21" t="s">
        <v>24</v>
      </c>
    </row>
    <row r="140" spans="1:14" ht="115.2">
      <c r="A140" s="3" t="s">
        <v>233</v>
      </c>
      <c r="B140" s="26" t="s">
        <v>234</v>
      </c>
      <c r="C140" s="20">
        <v>4010405003683</v>
      </c>
      <c r="D140" s="4" t="s">
        <v>239</v>
      </c>
      <c r="E140" s="128">
        <v>8010005016652</v>
      </c>
      <c r="F140" s="4" t="s">
        <v>240</v>
      </c>
      <c r="G140" s="27">
        <v>26487762</v>
      </c>
      <c r="H140" s="32" t="s">
        <v>32</v>
      </c>
      <c r="I140" s="37">
        <v>45065</v>
      </c>
      <c r="J140" s="32" t="s">
        <v>32</v>
      </c>
      <c r="K140" s="4" t="s">
        <v>77</v>
      </c>
      <c r="L140" s="4" t="s">
        <v>237</v>
      </c>
      <c r="M140" s="26" t="s">
        <v>241</v>
      </c>
      <c r="N140" s="21" t="s">
        <v>24</v>
      </c>
    </row>
    <row r="141" spans="1:14" ht="158.4">
      <c r="A141" s="3" t="s">
        <v>233</v>
      </c>
      <c r="B141" s="26" t="s">
        <v>234</v>
      </c>
      <c r="C141" s="20">
        <v>4010405003683</v>
      </c>
      <c r="D141" s="4" t="s">
        <v>235</v>
      </c>
      <c r="E141" s="128">
        <v>9010005013847</v>
      </c>
      <c r="F141" s="4" t="s">
        <v>242</v>
      </c>
      <c r="G141" s="27">
        <f>162225348+20460</f>
        <v>162245808</v>
      </c>
      <c r="H141" s="32" t="s">
        <v>32</v>
      </c>
      <c r="I141" s="38" t="s">
        <v>243</v>
      </c>
      <c r="J141" s="32" t="s">
        <v>32</v>
      </c>
      <c r="K141" s="4" t="s">
        <v>77</v>
      </c>
      <c r="L141" s="4" t="s">
        <v>237</v>
      </c>
      <c r="M141" s="26" t="s">
        <v>244</v>
      </c>
      <c r="N141" s="21" t="s">
        <v>24</v>
      </c>
    </row>
    <row r="142" spans="1:14" ht="57.6">
      <c r="A142" s="3" t="s">
        <v>233</v>
      </c>
      <c r="B142" s="26" t="s">
        <v>234</v>
      </c>
      <c r="C142" s="20">
        <v>4010405003683</v>
      </c>
      <c r="D142" s="4" t="s">
        <v>235</v>
      </c>
      <c r="E142" s="128">
        <v>9010005013847</v>
      </c>
      <c r="F142" s="4" t="s">
        <v>245</v>
      </c>
      <c r="G142" s="27">
        <v>46924224</v>
      </c>
      <c r="H142" s="32" t="s">
        <v>32</v>
      </c>
      <c r="I142" s="37">
        <v>45065</v>
      </c>
      <c r="J142" s="32" t="s">
        <v>32</v>
      </c>
      <c r="K142" s="4" t="s">
        <v>202</v>
      </c>
      <c r="L142" s="4" t="s">
        <v>237</v>
      </c>
      <c r="M142" s="26" t="s">
        <v>246</v>
      </c>
      <c r="N142" s="21" t="s">
        <v>24</v>
      </c>
    </row>
    <row r="143" spans="1:14" ht="100.8">
      <c r="A143" s="3" t="s">
        <v>233</v>
      </c>
      <c r="B143" s="26" t="s">
        <v>234</v>
      </c>
      <c r="C143" s="20">
        <v>4010405003683</v>
      </c>
      <c r="D143" s="4" t="s">
        <v>235</v>
      </c>
      <c r="E143" s="128">
        <v>9010005013847</v>
      </c>
      <c r="F143" s="4" t="s">
        <v>247</v>
      </c>
      <c r="G143" s="27">
        <f>206456269+42188600</f>
        <v>248644869</v>
      </c>
      <c r="H143" s="32" t="s">
        <v>32</v>
      </c>
      <c r="I143" s="38" t="s">
        <v>248</v>
      </c>
      <c r="J143" s="32" t="s">
        <v>32</v>
      </c>
      <c r="K143" s="4" t="s">
        <v>77</v>
      </c>
      <c r="L143" s="4" t="s">
        <v>237</v>
      </c>
      <c r="M143" s="26" t="s">
        <v>241</v>
      </c>
      <c r="N143" s="21" t="s">
        <v>24</v>
      </c>
    </row>
    <row r="144" spans="1:14" ht="158.4">
      <c r="A144" s="3" t="s">
        <v>233</v>
      </c>
      <c r="B144" s="26" t="s">
        <v>234</v>
      </c>
      <c r="C144" s="20">
        <v>4010405003683</v>
      </c>
      <c r="D144" s="4" t="s">
        <v>235</v>
      </c>
      <c r="E144" s="128">
        <v>9010005013847</v>
      </c>
      <c r="F144" s="4" t="s">
        <v>249</v>
      </c>
      <c r="G144" s="53">
        <v>66835294</v>
      </c>
      <c r="H144" s="32" t="s">
        <v>32</v>
      </c>
      <c r="I144" s="22" t="s">
        <v>250</v>
      </c>
      <c r="J144" s="32" t="s">
        <v>32</v>
      </c>
      <c r="K144" s="4" t="s">
        <v>77</v>
      </c>
      <c r="L144" s="4" t="s">
        <v>237</v>
      </c>
      <c r="M144" s="26" t="s">
        <v>238</v>
      </c>
      <c r="N144" s="21" t="s">
        <v>24</v>
      </c>
    </row>
    <row r="145" spans="1:14" ht="100.8">
      <c r="A145" s="3" t="s">
        <v>233</v>
      </c>
      <c r="B145" s="26" t="s">
        <v>234</v>
      </c>
      <c r="C145" s="20">
        <v>4010405003683</v>
      </c>
      <c r="D145" s="4" t="s">
        <v>251</v>
      </c>
      <c r="E145" s="121">
        <v>5010405001026</v>
      </c>
      <c r="F145" s="4" t="s">
        <v>252</v>
      </c>
      <c r="G145" s="53">
        <v>11371286</v>
      </c>
      <c r="H145" s="32" t="s">
        <v>32</v>
      </c>
      <c r="I145" s="22">
        <v>45280</v>
      </c>
      <c r="J145" s="32" t="s">
        <v>32</v>
      </c>
      <c r="K145" s="4" t="s">
        <v>58</v>
      </c>
      <c r="L145" s="4" t="s">
        <v>237</v>
      </c>
      <c r="M145" s="26" t="s">
        <v>241</v>
      </c>
      <c r="N145" s="21" t="s">
        <v>24</v>
      </c>
    </row>
    <row r="146" spans="1:14" ht="129.6">
      <c r="A146" s="3" t="s">
        <v>233</v>
      </c>
      <c r="B146" s="26" t="s">
        <v>234</v>
      </c>
      <c r="C146" s="20">
        <v>4010405003683</v>
      </c>
      <c r="D146" s="4" t="s">
        <v>251</v>
      </c>
      <c r="E146" s="121">
        <v>5010405001026</v>
      </c>
      <c r="F146" s="4" t="s">
        <v>253</v>
      </c>
      <c r="G146" s="53">
        <v>13104813</v>
      </c>
      <c r="H146" s="32" t="s">
        <v>32</v>
      </c>
      <c r="I146" s="22">
        <v>45280</v>
      </c>
      <c r="J146" s="32" t="s">
        <v>32</v>
      </c>
      <c r="K146" s="4" t="s">
        <v>58</v>
      </c>
      <c r="L146" s="4" t="s">
        <v>237</v>
      </c>
      <c r="M146" s="26" t="s">
        <v>241</v>
      </c>
      <c r="N146" s="21" t="s">
        <v>24</v>
      </c>
    </row>
    <row r="147" spans="1:14" ht="115.2">
      <c r="A147" s="3" t="s">
        <v>233</v>
      </c>
      <c r="B147" s="26" t="s">
        <v>234</v>
      </c>
      <c r="C147" s="20">
        <v>4010405003683</v>
      </c>
      <c r="D147" s="4" t="s">
        <v>254</v>
      </c>
      <c r="E147" s="121">
        <v>6010005004072</v>
      </c>
      <c r="F147" s="4" t="s">
        <v>255</v>
      </c>
      <c r="G147" s="53">
        <f>20163800+19470800+18473000</f>
        <v>58107600</v>
      </c>
      <c r="H147" s="32" t="s">
        <v>32</v>
      </c>
      <c r="I147" s="22" t="s">
        <v>256</v>
      </c>
      <c r="J147" s="32" t="s">
        <v>32</v>
      </c>
      <c r="K147" s="4" t="s">
        <v>77</v>
      </c>
      <c r="L147" s="4" t="s">
        <v>237</v>
      </c>
      <c r="M147" s="26" t="s">
        <v>241</v>
      </c>
      <c r="N147" s="21" t="s">
        <v>24</v>
      </c>
    </row>
    <row r="148" spans="1:14" ht="158.4">
      <c r="A148" s="3" t="s">
        <v>233</v>
      </c>
      <c r="B148" s="26" t="s">
        <v>234</v>
      </c>
      <c r="C148" s="20">
        <v>4010405003683</v>
      </c>
      <c r="D148" s="4" t="s">
        <v>235</v>
      </c>
      <c r="E148" s="128">
        <v>9010005013847</v>
      </c>
      <c r="F148" s="4" t="s">
        <v>257</v>
      </c>
      <c r="G148" s="27">
        <f>92310000+92763000+163367000</f>
        <v>348440000</v>
      </c>
      <c r="H148" s="32" t="s">
        <v>32</v>
      </c>
      <c r="I148" s="38" t="s">
        <v>258</v>
      </c>
      <c r="J148" s="4" t="s">
        <v>259</v>
      </c>
      <c r="K148" s="21" t="s">
        <v>77</v>
      </c>
      <c r="L148" s="21" t="s">
        <v>59</v>
      </c>
      <c r="M148" s="26" t="s">
        <v>244</v>
      </c>
      <c r="N148" s="21" t="s">
        <v>24</v>
      </c>
    </row>
    <row r="149" spans="1:14" ht="57.6">
      <c r="A149" s="3" t="s">
        <v>233</v>
      </c>
      <c r="B149" s="26" t="s">
        <v>234</v>
      </c>
      <c r="C149" s="20">
        <v>4010405003683</v>
      </c>
      <c r="D149" s="4" t="s">
        <v>260</v>
      </c>
      <c r="E149" s="128">
        <v>9011205001658</v>
      </c>
      <c r="F149" s="34" t="s">
        <v>261</v>
      </c>
      <c r="G149" s="28">
        <f>16068699+50174173</f>
        <v>66242872</v>
      </c>
      <c r="H149" s="32" t="s">
        <v>32</v>
      </c>
      <c r="I149" s="22" t="s">
        <v>262</v>
      </c>
      <c r="J149" s="2" t="s">
        <v>259</v>
      </c>
      <c r="K149" s="21" t="s">
        <v>77</v>
      </c>
      <c r="L149" s="21" t="s">
        <v>59</v>
      </c>
      <c r="M149" s="26" t="s">
        <v>246</v>
      </c>
      <c r="N149" s="21" t="s">
        <v>24</v>
      </c>
    </row>
    <row r="150" spans="1:14" ht="57.6">
      <c r="A150" s="3" t="s">
        <v>233</v>
      </c>
      <c r="B150" s="26" t="s">
        <v>234</v>
      </c>
      <c r="C150" s="20">
        <v>4010405003683</v>
      </c>
      <c r="D150" s="4" t="s">
        <v>260</v>
      </c>
      <c r="E150" s="128">
        <v>9011205001658</v>
      </c>
      <c r="F150" s="4" t="s">
        <v>263</v>
      </c>
      <c r="G150" s="27">
        <f>12696975586+33408368309+24575056+14739027</f>
        <v>46144657978</v>
      </c>
      <c r="H150" s="32" t="s">
        <v>32</v>
      </c>
      <c r="I150" s="38" t="s">
        <v>264</v>
      </c>
      <c r="J150" s="4" t="s">
        <v>259</v>
      </c>
      <c r="K150" s="21" t="s">
        <v>77</v>
      </c>
      <c r="L150" s="21" t="s">
        <v>59</v>
      </c>
      <c r="M150" s="26" t="s">
        <v>246</v>
      </c>
      <c r="N150" s="21" t="s">
        <v>34</v>
      </c>
    </row>
    <row r="151" spans="1:14" ht="100.8">
      <c r="A151" s="3" t="s">
        <v>233</v>
      </c>
      <c r="B151" s="26" t="s">
        <v>234</v>
      </c>
      <c r="C151" s="20">
        <v>4010405003683</v>
      </c>
      <c r="D151" s="4" t="s">
        <v>265</v>
      </c>
      <c r="E151" s="128">
        <v>9011205001658</v>
      </c>
      <c r="F151" s="4" t="s">
        <v>266</v>
      </c>
      <c r="G151" s="27">
        <f>412053324+112414687+570921619+184162332</f>
        <v>1279551962</v>
      </c>
      <c r="H151" s="32" t="s">
        <v>32</v>
      </c>
      <c r="I151" s="38" t="s">
        <v>267</v>
      </c>
      <c r="J151" s="4" t="s">
        <v>259</v>
      </c>
      <c r="K151" s="21" t="s">
        <v>77</v>
      </c>
      <c r="L151" s="21" t="s">
        <v>59</v>
      </c>
      <c r="M151" s="26" t="s">
        <v>246</v>
      </c>
      <c r="N151" s="21" t="s">
        <v>24</v>
      </c>
    </row>
    <row r="152" spans="1:14" ht="100.8">
      <c r="A152" s="3" t="s">
        <v>233</v>
      </c>
      <c r="B152" s="26" t="s">
        <v>234</v>
      </c>
      <c r="C152" s="20">
        <v>4010405003683</v>
      </c>
      <c r="D152" s="4" t="s">
        <v>265</v>
      </c>
      <c r="E152" s="128">
        <v>9011205001658</v>
      </c>
      <c r="F152" s="4" t="s">
        <v>268</v>
      </c>
      <c r="G152" s="27">
        <v>891148687</v>
      </c>
      <c r="H152" s="32" t="s">
        <v>32</v>
      </c>
      <c r="I152" s="37">
        <v>45056</v>
      </c>
      <c r="J152" s="4" t="s">
        <v>259</v>
      </c>
      <c r="K152" s="21" t="s">
        <v>77</v>
      </c>
      <c r="L152" s="21" t="s">
        <v>59</v>
      </c>
      <c r="M152" s="26" t="s">
        <v>246</v>
      </c>
      <c r="N152" s="21" t="s">
        <v>34</v>
      </c>
    </row>
    <row r="153" spans="1:14" ht="72">
      <c r="A153" s="3" t="s">
        <v>233</v>
      </c>
      <c r="B153" s="26" t="s">
        <v>234</v>
      </c>
      <c r="C153" s="20">
        <v>4010405003683</v>
      </c>
      <c r="D153" s="4" t="s">
        <v>235</v>
      </c>
      <c r="E153" s="128">
        <v>9010005013847</v>
      </c>
      <c r="F153" s="4" t="s">
        <v>269</v>
      </c>
      <c r="G153" s="53">
        <f>161806000+22200000+130497000</f>
        <v>314503000</v>
      </c>
      <c r="H153" s="21" t="s">
        <v>259</v>
      </c>
      <c r="I153" s="22" t="s">
        <v>270</v>
      </c>
      <c r="J153" s="21" t="s">
        <v>259</v>
      </c>
      <c r="K153" s="21" t="s">
        <v>77</v>
      </c>
      <c r="L153" s="21" t="s">
        <v>59</v>
      </c>
      <c r="M153" s="19" t="s">
        <v>271</v>
      </c>
      <c r="N153" s="21" t="s">
        <v>24</v>
      </c>
    </row>
    <row r="154" spans="1:14" ht="100.8">
      <c r="A154" s="3" t="s">
        <v>233</v>
      </c>
      <c r="B154" s="26" t="s">
        <v>234</v>
      </c>
      <c r="C154" s="20">
        <v>4010405003683</v>
      </c>
      <c r="D154" s="4" t="s">
        <v>235</v>
      </c>
      <c r="E154" s="128">
        <v>9010005013847</v>
      </c>
      <c r="F154" s="4" t="s">
        <v>272</v>
      </c>
      <c r="G154" s="53">
        <v>18810326</v>
      </c>
      <c r="H154" s="21" t="s">
        <v>259</v>
      </c>
      <c r="I154" s="22">
        <v>45156</v>
      </c>
      <c r="J154" s="21" t="s">
        <v>259</v>
      </c>
      <c r="K154" s="21" t="s">
        <v>77</v>
      </c>
      <c r="L154" s="21" t="s">
        <v>59</v>
      </c>
      <c r="M154" s="26" t="s">
        <v>241</v>
      </c>
      <c r="N154" s="21" t="s">
        <v>24</v>
      </c>
    </row>
    <row r="155" spans="1:14" ht="187.2">
      <c r="A155" s="6" t="s">
        <v>273</v>
      </c>
      <c r="B155" s="24" t="s">
        <v>274</v>
      </c>
      <c r="C155" s="134">
        <v>2010405003693</v>
      </c>
      <c r="D155" s="31" t="s">
        <v>275</v>
      </c>
      <c r="E155" s="129">
        <v>8010405010370</v>
      </c>
      <c r="F155" s="31" t="s">
        <v>276</v>
      </c>
      <c r="G155" s="54">
        <v>105755914</v>
      </c>
      <c r="H155" s="32" t="s">
        <v>32</v>
      </c>
      <c r="I155" s="30">
        <v>45028</v>
      </c>
      <c r="J155" s="32" t="s">
        <v>32</v>
      </c>
      <c r="K155" s="31" t="s">
        <v>202</v>
      </c>
      <c r="L155" s="31" t="s">
        <v>203</v>
      </c>
      <c r="M155" s="29" t="s">
        <v>277</v>
      </c>
      <c r="N155" s="31" t="s">
        <v>24</v>
      </c>
    </row>
    <row r="156" spans="1:14" ht="409.6" thickBot="1">
      <c r="A156" s="75" t="s">
        <v>278</v>
      </c>
      <c r="B156" s="76" t="s">
        <v>279</v>
      </c>
      <c r="C156" s="135">
        <v>4020005004767</v>
      </c>
      <c r="D156" s="77" t="s">
        <v>280</v>
      </c>
      <c r="E156" s="122">
        <v>3012405002559</v>
      </c>
      <c r="F156" s="77" t="s">
        <v>281</v>
      </c>
      <c r="G156" s="78">
        <v>43638873</v>
      </c>
      <c r="H156" s="79" t="s">
        <v>282</v>
      </c>
      <c r="I156" s="80" t="s">
        <v>283</v>
      </c>
      <c r="J156" s="81" t="s">
        <v>282</v>
      </c>
      <c r="K156" s="81" t="s">
        <v>202</v>
      </c>
      <c r="L156" s="81" t="s">
        <v>203</v>
      </c>
      <c r="M156" s="82" t="s">
        <v>284</v>
      </c>
      <c r="N156" s="83" t="s">
        <v>285</v>
      </c>
    </row>
    <row r="157" spans="1:14">
      <c r="A157" s="88" t="s">
        <v>286</v>
      </c>
      <c r="D157"/>
      <c r="F157"/>
      <c r="G157"/>
      <c r="I157" s="89"/>
      <c r="K157"/>
      <c r="L157"/>
      <c r="N157"/>
    </row>
    <row r="158" spans="1:14">
      <c r="A158" s="88" t="s">
        <v>287</v>
      </c>
      <c r="D158"/>
      <c r="F158"/>
      <c r="G158"/>
      <c r="I158" s="89"/>
      <c r="K158"/>
      <c r="L158"/>
      <c r="N158"/>
    </row>
  </sheetData>
  <autoFilter ref="A4:N4" xr:uid="{00000000-0001-0000-0000-000000000000}"/>
  <mergeCells count="13">
    <mergeCell ref="A1:N1"/>
    <mergeCell ref="C3:C4"/>
    <mergeCell ref="D3:D4"/>
    <mergeCell ref="F3:F4"/>
    <mergeCell ref="G3:G4"/>
    <mergeCell ref="H3:H4"/>
    <mergeCell ref="I3:I4"/>
    <mergeCell ref="J3:J4"/>
    <mergeCell ref="E3:E4"/>
    <mergeCell ref="N3:N4"/>
    <mergeCell ref="M3:M4"/>
    <mergeCell ref="A3:A4"/>
    <mergeCell ref="B3:B4"/>
  </mergeCells>
  <phoneticPr fontId="1"/>
  <pageMargins left="0.70866141732283472" right="0.70866141732283472" top="0.74803149606299213" bottom="0.74803149606299213" header="0.31496062992125984" footer="0.31496062992125984"/>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E33DD4-2667-425F-BC4B-E36B71869CE7}"/>
</file>

<file path=customXml/itemProps2.xml><?xml version="1.0" encoding="utf-8"?>
<ds:datastoreItem xmlns:ds="http://schemas.openxmlformats.org/officeDocument/2006/customXml" ds:itemID="{211776E1-138E-4F55-ACF1-311993655F46}"/>
</file>

<file path=customXml/itemProps3.xml><?xml version="1.0" encoding="utf-8"?>
<ds:datastoreItem xmlns:ds="http://schemas.openxmlformats.org/officeDocument/2006/customXml" ds:itemID="{9098D29A-2E87-42A1-9BD6-CCC86FC2A1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2025-05-22T02:23:23Z</dcterms:created>
  <dcterms:modified xsi:type="dcterms:W3CDTF">2025-05-22T02:51:15Z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