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CB953C6C-2BC9-4D56-983D-842174B92E6B}" xr6:coauthVersionLast="47" xr6:coauthVersionMax="47" xr10:uidLastSave="{00000000-0000-0000-0000-000000000000}"/>
  <bookViews>
    <workbookView xWindow="-110" yWindow="-110" windowWidth="19420" windowHeight="10300" xr2:uid="{00000000-000D-0000-FFFF-FFFF00000000}"/>
  </bookViews>
  <sheets>
    <sheet name="様式2-4" sheetId="8" r:id="rId1"/>
  </sheets>
  <definedNames>
    <definedName name="_xlnm._FilterDatabase" localSheetId="0" hidden="1">'様式2-4'!$A$4:$N$314</definedName>
    <definedName name="_xlnm.Print_Area" localSheetId="0">'様式2-4'!$A$1:$N$314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8" l="1"/>
  <c r="J43" i="8"/>
  <c r="J42" i="8"/>
  <c r="J41" i="8"/>
  <c r="J40" i="8"/>
  <c r="J39" i="8"/>
  <c r="J38" i="8"/>
  <c r="J37" i="8"/>
  <c r="J35" i="8"/>
  <c r="J34" i="8"/>
  <c r="J33" i="8"/>
  <c r="J32" i="8"/>
  <c r="J31" i="8"/>
  <c r="J30" i="8"/>
  <c r="J29" i="8"/>
  <c r="J28" i="8"/>
  <c r="J27" i="8"/>
  <c r="J26" i="8"/>
  <c r="J312" i="8"/>
  <c r="J311" i="8"/>
  <c r="J310" i="8"/>
  <c r="J309" i="8"/>
  <c r="J308" i="8"/>
  <c r="J307" i="8"/>
  <c r="J306" i="8"/>
  <c r="J305" i="8"/>
  <c r="J304" i="8"/>
  <c r="J303" i="8"/>
  <c r="J302" i="8"/>
  <c r="J301" i="8"/>
  <c r="J300" i="8"/>
  <c r="J299" i="8"/>
  <c r="J298" i="8"/>
  <c r="J287" i="8" l="1"/>
  <c r="J286" i="8"/>
  <c r="J269" i="8"/>
  <c r="J268" i="8"/>
  <c r="J267" i="8"/>
  <c r="J266" i="8"/>
  <c r="J265" i="8"/>
  <c r="J264" i="8"/>
  <c r="J263" i="8"/>
  <c r="J262" i="8"/>
  <c r="J261" i="8"/>
  <c r="J260" i="8"/>
  <c r="J259" i="8"/>
  <c r="J258" i="8"/>
  <c r="J257" i="8"/>
  <c r="J256" i="8"/>
  <c r="J255" i="8"/>
  <c r="J254" i="8"/>
  <c r="J253" i="8"/>
  <c r="J252" i="8"/>
  <c r="J251" i="8"/>
  <c r="J250" i="8"/>
  <c r="J249" i="8"/>
  <c r="J248" i="8"/>
  <c r="J247" i="8"/>
  <c r="J246" i="8"/>
  <c r="J245" i="8"/>
  <c r="J244" i="8"/>
  <c r="J243" i="8"/>
  <c r="J242" i="8"/>
  <c r="J241" i="8"/>
  <c r="J240" i="8"/>
  <c r="J239" i="8"/>
  <c r="J238" i="8"/>
  <c r="J237" i="8"/>
  <c r="J236" i="8"/>
  <c r="J235" i="8"/>
  <c r="J234" i="8"/>
  <c r="J233" i="8"/>
  <c r="J232" i="8"/>
  <c r="J231" i="8"/>
  <c r="J230" i="8"/>
  <c r="J229" i="8"/>
  <c r="J228" i="8"/>
  <c r="J227" i="8"/>
  <c r="J226" i="8"/>
  <c r="J225" i="8"/>
  <c r="J224" i="8"/>
  <c r="J223" i="8"/>
  <c r="J222" i="8"/>
  <c r="J221" i="8"/>
  <c r="J220" i="8"/>
  <c r="J219" i="8"/>
  <c r="J218" i="8"/>
  <c r="J217" i="8"/>
  <c r="J216" i="8"/>
  <c r="J215" i="8"/>
  <c r="J214" i="8"/>
  <c r="J213" i="8"/>
  <c r="J212" i="8"/>
  <c r="J211" i="8"/>
  <c r="J210" i="8"/>
  <c r="J209" i="8"/>
  <c r="J208" i="8"/>
  <c r="J207" i="8"/>
  <c r="J206" i="8"/>
  <c r="J205" i="8"/>
  <c r="J204" i="8"/>
  <c r="J203" i="8"/>
  <c r="J202" i="8"/>
  <c r="J201" i="8"/>
  <c r="J200" i="8"/>
  <c r="J199" i="8"/>
  <c r="J198" i="8"/>
  <c r="J197" i="8"/>
  <c r="J196" i="8"/>
  <c r="J195" i="8"/>
  <c r="J194" i="8"/>
  <c r="J113" i="8" l="1"/>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25" i="8" l="1"/>
  <c r="J24" i="8"/>
  <c r="J23" i="8"/>
  <c r="J22" i="8"/>
  <c r="J19" i="8"/>
  <c r="J8" i="8"/>
  <c r="J10" i="8"/>
  <c r="J7" i="8"/>
  <c r="J5" i="8"/>
</calcChain>
</file>

<file path=xl/sharedStrings.xml><?xml version="1.0" encoding="utf-8"?>
<sst xmlns="http://schemas.openxmlformats.org/spreadsheetml/2006/main" count="2759" uniqueCount="1058">
  <si>
    <t>支出元府省</t>
    <rPh sb="0" eb="2">
      <t>シシュツ</t>
    </rPh>
    <rPh sb="2" eb="3">
      <t>モト</t>
    </rPh>
    <rPh sb="3" eb="5">
      <t>フショウ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</si>
  <si>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</si>
  <si>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</si>
  <si>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</si>
  <si>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</si>
  <si>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</si>
  <si>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</si>
  <si>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</si>
  <si>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</si>
  <si>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</si>
  <si>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</si>
  <si>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</si>
  <si>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</si>
  <si>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</si>
  <si>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</si>
  <si>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</si>
  <si>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</si>
  <si>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</si>
  <si>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</si>
  <si>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</si>
  <si>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（注１）公益法人の区分において、「公財」は「公益財団法人」、「公社」は「公益社団法人」をいう。</t>
    <rPh sb="1" eb="2">
      <t>チュウ</t>
    </rPh>
    <rPh sb="4" eb="6">
      <t>コウエキ</t>
    </rPh>
    <rPh sb="6" eb="8">
      <t>ホウジン</t>
    </rPh>
    <rPh sb="9" eb="11">
      <t>クブン</t>
    </rPh>
    <rPh sb="31" eb="33">
      <t>コウシャ</t>
    </rPh>
    <rPh sb="36" eb="38">
      <t>コウエキ</t>
    </rPh>
    <rPh sb="38" eb="40">
      <t>シャダン</t>
    </rPh>
    <rPh sb="40" eb="42">
      <t>ホウジン</t>
    </rPh>
    <phoneticPr fontId="1"/>
  </si>
  <si>
    <t>内閣府</t>
    <rPh sb="0" eb="3">
      <t>ナイカクフ</t>
    </rPh>
    <phoneticPr fontId="1"/>
  </si>
  <si>
    <t>国際金融情報センター（JCIF）情報サービスの利用</t>
  </si>
  <si>
    <t>我が国の核燃料物質管理状況等に係る集計業務</t>
  </si>
  <si>
    <t>「第21回国際生物物理会議」に係る会場賃貸借</t>
  </si>
  <si>
    <t>「第27回国際昆虫学会議」開催に伴う賃貸借</t>
  </si>
  <si>
    <t>安全・安心に関するシンクタンク機能育成事業（事業項目③：海外人材交流・シンクタンク在り方提言）</t>
  </si>
  <si>
    <t>令和６年度　流域マネジメント推進に関する調査等業務</t>
  </si>
  <si>
    <t>第21回国際科学技術関係大臣会合開催に係る運営支援業務</t>
  </si>
  <si>
    <t>支出負担行為担当官
内閣府大臣官房会計担当参事官
北村　実
東京都千代田区永田町１－６－１</t>
    <rPh sb="0" eb="9">
      <t>シシュツフタンコウイタントウカン</t>
    </rPh>
    <rPh sb="10" eb="17">
      <t>ナイカクフダイジンカンボウ</t>
    </rPh>
    <rPh sb="17" eb="19">
      <t>カイケイ</t>
    </rPh>
    <rPh sb="19" eb="21">
      <t>タントウ</t>
    </rPh>
    <rPh sb="21" eb="23">
      <t>サンジ</t>
    </rPh>
    <rPh sb="25" eb="27">
      <t>キタムラ</t>
    </rPh>
    <rPh sb="26" eb="27">
      <t>ミノル</t>
    </rPh>
    <phoneticPr fontId="1"/>
  </si>
  <si>
    <t>支出負担行為担当官
科学技術・イノベーション推進事務局統括官
渡邊　昇治
東京都千代田区永田町１－６－１</t>
    <rPh sb="0" eb="2">
      <t>シシュツ</t>
    </rPh>
    <rPh sb="2" eb="4">
      <t>フタン</t>
    </rPh>
    <rPh sb="4" eb="6">
      <t>コウイ</t>
    </rPh>
    <rPh sb="6" eb="9">
      <t>タントウカン</t>
    </rPh>
    <rPh sb="10" eb="12">
      <t>カガク</t>
    </rPh>
    <rPh sb="12" eb="14">
      <t>ギジュツ</t>
    </rPh>
    <rPh sb="22" eb="24">
      <t>スイシン</t>
    </rPh>
    <rPh sb="24" eb="27">
      <t>ジムキョク</t>
    </rPh>
    <rPh sb="27" eb="30">
      <t>トウカツカン</t>
    </rPh>
    <rPh sb="31" eb="33">
      <t>ワタナベ</t>
    </rPh>
    <rPh sb="34" eb="35">
      <t>ショウ</t>
    </rPh>
    <rPh sb="35" eb="36">
      <t>ジ</t>
    </rPh>
    <phoneticPr fontId="1"/>
  </si>
  <si>
    <t>支出負担行為担当官
科学技術・イノベーション推進事務局統括官
柿田　恭良
東京都千代田区永田町１－６－１</t>
    <rPh sb="0" eb="2">
      <t>シシュツ</t>
    </rPh>
    <rPh sb="2" eb="4">
      <t>フタン</t>
    </rPh>
    <rPh sb="4" eb="6">
      <t>コウイ</t>
    </rPh>
    <rPh sb="6" eb="9">
      <t>タントウカン</t>
    </rPh>
    <rPh sb="10" eb="12">
      <t>カガク</t>
    </rPh>
    <rPh sb="12" eb="14">
      <t>ギジュツ</t>
    </rPh>
    <rPh sb="22" eb="24">
      <t>スイシン</t>
    </rPh>
    <rPh sb="24" eb="27">
      <t>ジムキョク</t>
    </rPh>
    <rPh sb="27" eb="30">
      <t>トウカツカン</t>
    </rPh>
    <rPh sb="31" eb="33">
      <t>カキタ</t>
    </rPh>
    <rPh sb="34" eb="36">
      <t>ヤスヨシ</t>
    </rPh>
    <phoneticPr fontId="1"/>
  </si>
  <si>
    <t>支出負担行為担当官
会計担当内閣参事官
田中　駒子
東京都千代田区永田町１－６－１</t>
    <phoneticPr fontId="1"/>
  </si>
  <si>
    <t>支出負担行為担当官
日本学術会議事務局長
相川　哲也
東京都港区六本木７－２２－３４</t>
    <rPh sb="0" eb="2">
      <t>シシュツ</t>
    </rPh>
    <rPh sb="2" eb="4">
      <t>フタン</t>
    </rPh>
    <rPh sb="4" eb="6">
      <t>コウイ</t>
    </rPh>
    <rPh sb="6" eb="9">
      <t>タントウカン</t>
    </rPh>
    <rPh sb="10" eb="12">
      <t>ニホン</t>
    </rPh>
    <rPh sb="12" eb="14">
      <t>ガクジュツ</t>
    </rPh>
    <rPh sb="14" eb="16">
      <t>カイギ</t>
    </rPh>
    <rPh sb="16" eb="18">
      <t>ジム</t>
    </rPh>
    <rPh sb="18" eb="20">
      <t>キョクチョウ</t>
    </rPh>
    <rPh sb="21" eb="23">
      <t>アイカワ</t>
    </rPh>
    <rPh sb="24" eb="26">
      <t>テツヤ</t>
    </rPh>
    <phoneticPr fontId="4"/>
  </si>
  <si>
    <t>契約の性質又は目的が競争を許さないため（会計法第２９条の３第４項)</t>
  </si>
  <si>
    <t>企画競争による調達であり、契約相手方の企画書等が最も優秀なものとして選定されたため（会計法第２９条の３第４項）</t>
  </si>
  <si>
    <t>会計法第29条の３第５項及び予決令99条の２に該当するため</t>
  </si>
  <si>
    <t>同種の他の契約の予定価格を類推されるおそれがあるため公表しない</t>
  </si>
  <si>
    <t>-</t>
    <phoneticPr fontId="1"/>
  </si>
  <si>
    <t>公益財団法人国立京都国際会館
京都府京都市左京区岩倉大鷺町422番地</t>
  </si>
  <si>
    <t>公益財団法人国際金融情報センター
東京島中央区日本橋小網町９－９</t>
    <phoneticPr fontId="1"/>
  </si>
  <si>
    <t>公益財団法人核物質管理センター
東京都台東区東上野一丁目２８番９号</t>
    <phoneticPr fontId="1"/>
  </si>
  <si>
    <t>公益財団法人国立京都国際会館
京都府京都市左京区岩倉大鷺町422番地</t>
    <phoneticPr fontId="1"/>
  </si>
  <si>
    <t>公益財団法人未来工学研究所
東京都江東区深川二丁目６番１１号</t>
    <phoneticPr fontId="1"/>
  </si>
  <si>
    <t>公益財団法人リバ−フロント研究所
東京都中央区新川１－１７－２４</t>
    <phoneticPr fontId="1"/>
  </si>
  <si>
    <t>内閣府</t>
  </si>
  <si>
    <t>令和６年度道路情報に関する業務</t>
  </si>
  <si>
    <t>公益財団法人日本道路交通情報センター　　　　　　　　　　　　　　　　　
東京都千代田区飯田橋１ー５ー１０</t>
  </si>
  <si>
    <t>支出負担行為担当官
沖縄総合事務局開発建設部長
坂井　功　　　　　
沖縄県那覇市おもろまち２－１－１</t>
    <phoneticPr fontId="1"/>
  </si>
  <si>
    <t>内閣官房</t>
    <rPh sb="0" eb="2">
      <t>ナイカク</t>
    </rPh>
    <rPh sb="2" eb="4">
      <t>カンボウ</t>
    </rPh>
    <phoneticPr fontId="1"/>
  </si>
  <si>
    <t>宮内庁</t>
    <rPh sb="0" eb="3">
      <t>クナイチョウ</t>
    </rPh>
    <phoneticPr fontId="1"/>
  </si>
  <si>
    <t>8010005018566</t>
    <phoneticPr fontId="1"/>
  </si>
  <si>
    <t>（非公表）</t>
    <rPh sb="1" eb="4">
      <t>ヒコウヒョウ</t>
    </rPh>
    <phoneticPr fontId="1"/>
  </si>
  <si>
    <t>－</t>
    <phoneticPr fontId="1"/>
  </si>
  <si>
    <t>京都仙洞御所ほか管理補助業務</t>
    <rPh sb="0" eb="2">
      <t>キョウト</t>
    </rPh>
    <rPh sb="2" eb="3">
      <t>セン</t>
    </rPh>
    <rPh sb="3" eb="4">
      <t>ドウ</t>
    </rPh>
    <rPh sb="4" eb="6">
      <t>ゴショ</t>
    </rPh>
    <rPh sb="8" eb="10">
      <t>カンリ</t>
    </rPh>
    <rPh sb="10" eb="12">
      <t>ホジョ</t>
    </rPh>
    <rPh sb="12" eb="14">
      <t>ギョウム</t>
    </rPh>
    <phoneticPr fontId="1"/>
  </si>
  <si>
    <t>　分任支出負担行為担当官
　宮内庁京都事務所長　石原　秀樹
　京都府京都市上京区京都御苑３</t>
    <rPh sb="1" eb="3">
      <t>ブンニン</t>
    </rPh>
    <rPh sb="3" eb="5">
      <t>シシュツ</t>
    </rPh>
    <rPh sb="5" eb="12">
      <t>フタンコウイタントウカン</t>
    </rPh>
    <rPh sb="14" eb="17">
      <t>クナイチョウ</t>
    </rPh>
    <rPh sb="17" eb="19">
      <t>キョウト</t>
    </rPh>
    <rPh sb="19" eb="23">
      <t>ジムショチョウ</t>
    </rPh>
    <rPh sb="24" eb="26">
      <t>イシハラ</t>
    </rPh>
    <rPh sb="27" eb="29">
      <t>ヒデキ</t>
    </rPh>
    <rPh sb="31" eb="34">
      <t>キョウトフ</t>
    </rPh>
    <rPh sb="34" eb="37">
      <t>キョウトシ</t>
    </rPh>
    <rPh sb="37" eb="39">
      <t>ジョウキョウ</t>
    </rPh>
    <rPh sb="39" eb="40">
      <t>ク</t>
    </rPh>
    <rPh sb="40" eb="42">
      <t>キョウト</t>
    </rPh>
    <rPh sb="42" eb="44">
      <t>ギョエン</t>
    </rPh>
    <phoneticPr fontId="1"/>
  </si>
  <si>
    <t>　公益財団法人菊葉文化協会
　東京都千代田区千代田１－１</t>
    <rPh sb="1" eb="7">
      <t>コウエキザイダンホウジン</t>
    </rPh>
    <rPh sb="7" eb="8">
      <t>キク</t>
    </rPh>
    <rPh sb="8" eb="9">
      <t>ハ</t>
    </rPh>
    <rPh sb="9" eb="13">
      <t>ブンカキョウカイ</t>
    </rPh>
    <rPh sb="15" eb="18">
      <t>トウキョウト</t>
    </rPh>
    <rPh sb="18" eb="25">
      <t>チヨダクチヨダ</t>
    </rPh>
    <phoneticPr fontId="1"/>
  </si>
  <si>
    <t>当該者以外の履行可能な者の有無を確認する公募を実施したところ、応募者がいなかったため。（会計法第２９条の３第４項）</t>
    <rPh sb="0" eb="3">
      <t>トウガイシャ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4" eb="46">
      <t>カイケイ</t>
    </rPh>
    <rPh sb="46" eb="47">
      <t>ホウ</t>
    </rPh>
    <rPh sb="47" eb="48">
      <t>ダイ</t>
    </rPh>
    <rPh sb="50" eb="51">
      <t>ジョウ</t>
    </rPh>
    <rPh sb="53" eb="54">
      <t>ダイ</t>
    </rPh>
    <rPh sb="55" eb="56">
      <t>コウ</t>
    </rPh>
    <phoneticPr fontId="1"/>
  </si>
  <si>
    <t>単価契約
（契約金額
21,146,125円）</t>
    <rPh sb="0" eb="2">
      <t>タンカ</t>
    </rPh>
    <rPh sb="2" eb="4">
      <t>ケイヤク</t>
    </rPh>
    <rPh sb="6" eb="8">
      <t>ケイヤク</t>
    </rPh>
    <rPh sb="8" eb="10">
      <t>キンガク</t>
    </rPh>
    <rPh sb="21" eb="22">
      <t>エン</t>
    </rPh>
    <phoneticPr fontId="1"/>
  </si>
  <si>
    <t>警察庁</t>
    <rPh sb="0" eb="3">
      <t>ケイサツチョウ</t>
    </rPh>
    <phoneticPr fontId="1"/>
  </si>
  <si>
    <t>自動運転車に係る事故原因の究明に関する研究</t>
    <rPh sb="0" eb="2">
      <t>ジドウ</t>
    </rPh>
    <rPh sb="2" eb="5">
      <t>ウンテンシャ</t>
    </rPh>
    <rPh sb="6" eb="7">
      <t>カカ</t>
    </rPh>
    <rPh sb="8" eb="10">
      <t>ジコ</t>
    </rPh>
    <rPh sb="10" eb="12">
      <t>ゲンイン</t>
    </rPh>
    <rPh sb="13" eb="15">
      <t>キュウメイ</t>
    </rPh>
    <rPh sb="16" eb="17">
      <t>カン</t>
    </rPh>
    <rPh sb="19" eb="21">
      <t>ケンキュウ</t>
    </rPh>
    <phoneticPr fontId="1"/>
  </si>
  <si>
    <t>警察庁長官官房会計課理事官
永　山　　貴　大
警察庁
東京都千代田区霞が関２－１－２</t>
    <rPh sb="14" eb="15">
      <t>ナガ</t>
    </rPh>
    <rPh sb="16" eb="17">
      <t>ヤマ</t>
    </rPh>
    <rPh sb="19" eb="20">
      <t>キ</t>
    </rPh>
    <rPh sb="21" eb="22">
      <t>ダイ</t>
    </rPh>
    <phoneticPr fontId="1"/>
  </si>
  <si>
    <t>公益財団法人
交通事故総合分析センター
東京都千代田区神田猿楽町２丁目７番８号</t>
    <rPh sb="27" eb="29">
      <t>カンダ</t>
    </rPh>
    <rPh sb="33" eb="35">
      <t>チョウメ</t>
    </rPh>
    <phoneticPr fontId="1"/>
  </si>
  <si>
    <t>2010005018547</t>
    <phoneticPr fontId="1"/>
  </si>
  <si>
    <t>会計法第29条の3第4項
公募を実施した結果、業務の履行可能な者が１者であって、その者との契約であり競争を許さないため</t>
  </si>
  <si>
    <t>会場借上（「令和６年度全国警察柔道・剣道選手権大会及び令和６年度全国警察柔道・剣道大会」）</t>
    <rPh sb="27" eb="29">
      <t>レイワ</t>
    </rPh>
    <phoneticPr fontId="1"/>
  </si>
  <si>
    <t>警察庁長官官房会計課理事官
重　成　　麻　利
警察庁
東京都千代田区霞が関２－１－２</t>
    <rPh sb="14" eb="15">
      <t>ジュウ</t>
    </rPh>
    <rPh sb="16" eb="17">
      <t>シゲル</t>
    </rPh>
    <rPh sb="19" eb="20">
      <t>アサ</t>
    </rPh>
    <rPh sb="21" eb="22">
      <t>トシ</t>
    </rPh>
    <phoneticPr fontId="1"/>
  </si>
  <si>
    <t>公益財団法人
日本武道館
東京都千代田区北の丸公園２番３号</t>
    <rPh sb="26" eb="27">
      <t>バン</t>
    </rPh>
    <rPh sb="28" eb="29">
      <t>ゴウ</t>
    </rPh>
    <phoneticPr fontId="1"/>
  </si>
  <si>
    <t>8010005004194</t>
    <phoneticPr fontId="1"/>
  </si>
  <si>
    <t>会計法第29条の3第4項
供給者によってのみ供給されることが可能であり、他に合理的な代替となるサービスがないため</t>
  </si>
  <si>
    <t>2010005018547</t>
  </si>
  <si>
    <t>金融庁</t>
    <rPh sb="0" eb="3">
      <t>キンユウチョウ</t>
    </rPh>
    <phoneticPr fontId="1"/>
  </si>
  <si>
    <t>東京都千代田区霞が関3-2-1
支出負担行為担当官
金融庁総合政策局秘書課長
島崎　征夫</t>
  </si>
  <si>
    <t>公財</t>
  </si>
  <si>
    <t>JCIFオンライン・サービスによる情報の提供　一式</t>
  </si>
  <si>
    <t>公益財団法人国際金融情報センター
東京都中央区日本橋小網町9-9</t>
    <rPh sb="0" eb="6">
      <t>コウエキザイダンホウジン</t>
    </rPh>
    <phoneticPr fontId="1"/>
  </si>
  <si>
    <t>会計法第29条の3第4項
当該サービスを運用提供している業者であり、競争を許さないため</t>
  </si>
  <si>
    <t>消費者庁</t>
    <rPh sb="0" eb="3">
      <t>ショウヒシャ</t>
    </rPh>
    <rPh sb="3" eb="4">
      <t>チョウ</t>
    </rPh>
    <phoneticPr fontId="1"/>
  </si>
  <si>
    <t>-</t>
  </si>
  <si>
    <t>支出負担行為担当官
消費者庁総務課長　　安東　高徳
東京都千代田区霞が関３－１－１</t>
    <rPh sb="20" eb="22">
      <t>アンドウ</t>
    </rPh>
    <rPh sb="23" eb="25">
      <t>タカノリ</t>
    </rPh>
    <phoneticPr fontId="1"/>
  </si>
  <si>
    <t>カシューナッツの義務化等に向けた検証及び検査法の開発等業務</t>
    <rPh sb="11" eb="12">
      <t>トウ</t>
    </rPh>
    <phoneticPr fontId="1"/>
  </si>
  <si>
    <t>公益社団法人日本食品衛生協会
東京都台東区寿４－１５－７</t>
  </si>
  <si>
    <t>3011005000122</t>
  </si>
  <si>
    <t>契約の性質又は目的が競争を許さないため（会計法第２９条の３第４項）。</t>
  </si>
  <si>
    <t>公社</t>
  </si>
  <si>
    <t>こども
家庭庁</t>
    <rPh sb="4" eb="7">
      <t>カテイチョウ</t>
    </rPh>
    <phoneticPr fontId="1"/>
  </si>
  <si>
    <t>公財</t>
    <rPh sb="0" eb="1">
      <t>コウ</t>
    </rPh>
    <rPh sb="1" eb="2">
      <t>ザイ</t>
    </rPh>
    <phoneticPr fontId="2"/>
  </si>
  <si>
    <t>公社</t>
    <rPh sb="0" eb="2">
      <t>コウシャ</t>
    </rPh>
    <phoneticPr fontId="2"/>
  </si>
  <si>
    <t>公財</t>
    <rPh sb="0" eb="2">
      <t>コウザイ</t>
    </rPh>
    <phoneticPr fontId="1"/>
  </si>
  <si>
    <t>不妊症・不育症におけるピアサポーター等養成研修の実施及びピアサポーター支援のための資材等作成業務一式</t>
  </si>
  <si>
    <t>支出負担行為担当官
こども家庭庁成育局長　藤原朋子 
東京都千代田区霞が関3-2-5 霞が関ビルディング</t>
  </si>
  <si>
    <t>公益社団法人 日本助産師会 
東京都台東区鳥越２丁目12-２</t>
  </si>
  <si>
    <t>会計法第29条の3第5項及び予算決算及び会計令第99条の2（不落）</t>
  </si>
  <si>
    <t>デジタル庁</t>
  </si>
  <si>
    <t>令和６年度英語研修（後期課程_国際会議・学会発表コース、TOEFL iBT・IELTSテスト対策コース）　１式</t>
    <rPh sb="54" eb="55">
      <t>シキ</t>
    </rPh>
    <phoneticPr fontId="1"/>
  </si>
  <si>
    <t>支出負担行為担当官　デジタル庁会計担当参事官　杉本　敬次（東京都千代田区紀尾井町１番３号ガーデンテラス紀尾井町）</t>
    <rPh sb="23" eb="25">
      <t>スギモト</t>
    </rPh>
    <rPh sb="26" eb="28">
      <t>ケイジ</t>
    </rPh>
    <rPh sb="51" eb="55">
      <t>キオイチョウ</t>
    </rPh>
    <phoneticPr fontId="1"/>
  </si>
  <si>
    <t>公益財団法人日本英語検定協会
（東京都新宿区横寺町５５番地）</t>
    <phoneticPr fontId="1"/>
  </si>
  <si>
    <t>公募を行い、申込みのあった要件を満たす者と契約を締結するものであり、契約の性質又は目的が競争を許さないため
会計法第２９条の３第４項</t>
    <phoneticPr fontId="1"/>
  </si>
  <si>
    <t>非公表</t>
  </si>
  <si>
    <t>単価契約</t>
  </si>
  <si>
    <t>総務省</t>
    <rPh sb="0" eb="3">
      <t>ソウムショウ</t>
    </rPh>
    <phoneticPr fontId="1"/>
  </si>
  <si>
    <t>電波ばく露に関する標準的な研究手法の確立及び中間周波電磁界の神経毒性に関する研究</t>
    <phoneticPr fontId="1"/>
  </si>
  <si>
    <t>中岡　敬雄
総務省大臣官房会計課企画官
東京都千代田区霞が関2-1-2</t>
    <phoneticPr fontId="1"/>
  </si>
  <si>
    <t>公益財団法人鉄道総合技術研究所
東京都国分寺市光町2-8-38</t>
    <phoneticPr fontId="1"/>
  </si>
  <si>
    <t>3012405002559</t>
    <phoneticPr fontId="1"/>
  </si>
  <si>
    <t>本件は広く公募を行い、外部有識者から構成される評価会における評価に基づき、国が委託すべき対象として選定した研究実施機関と随意契約を行うものである。</t>
    <phoneticPr fontId="1"/>
  </si>
  <si>
    <t>法務省</t>
    <rPh sb="0" eb="3">
      <t>ホウムショウ</t>
    </rPh>
    <phoneticPr fontId="1"/>
  </si>
  <si>
    <t>国認定</t>
    <rPh sb="1" eb="3">
      <t>ニンテイ</t>
    </rPh>
    <phoneticPr fontId="1"/>
  </si>
  <si>
    <t>人権のひろば各号14,000部の供給　一式</t>
  </si>
  <si>
    <t>支出負担行為担当官
　法務省大臣官房会計課長
　村松　秀樹
（東京都千代田区霞が関1-1-1）</t>
    <phoneticPr fontId="18"/>
  </si>
  <si>
    <t>公益財団法人人権擁護協力会
東京都千代田区外神田2-2-17</t>
    <phoneticPr fontId="1"/>
  </si>
  <si>
    <t>当該図書は、出版元である契約の相手方以外から調達することが不可能であり、競争を許さないため。（会計法第29条の3第4項、特例政令第12条第1項第1号）</t>
    <phoneticPr fontId="1"/>
  </si>
  <si>
    <t>単価契約</t>
    <rPh sb="0" eb="2">
      <t>タンカ</t>
    </rPh>
    <rPh sb="2" eb="4">
      <t>ケイヤク</t>
    </rPh>
    <phoneticPr fontId="2"/>
  </si>
  <si>
    <t>補完的保護対象者等救援業務・受入支援業務　一式</t>
  </si>
  <si>
    <t>支出負担行為担当官
　出入国在留管理庁次長
　丸山　秀治
（東京都千代田区霞が関1-1-1）</t>
    <phoneticPr fontId="17"/>
  </si>
  <si>
    <t>公益財団法人アジア福祉教育財団
東京都港区南麻布5-1-27</t>
    <phoneticPr fontId="1"/>
  </si>
  <si>
    <t>本件業務に必要な素養を兼ね備えた者を選定すべく、企画競争を実施した結果、契約の相手方が本件業務に求められる要件を満たしているものと判断されたため。（会計法第29条の3第4項、予決令第102条の4第3号）</t>
  </si>
  <si>
    <t>補完的保護対象者定住支援業務　一式</t>
  </si>
  <si>
    <t>第3回法遵守のためのグローバルユースフォーラム会場借料　一式</t>
  </si>
  <si>
    <t>支出負担行為担当官
　法務省大臣官房会計課長
　村松　秀樹
（東京都千代田区霞が関1-1-1）</t>
    <phoneticPr fontId="12"/>
  </si>
  <si>
    <t>公益財団法人国立京都国際会館
京都府京都市左京区岩倉大鷺町422</t>
    <phoneticPr fontId="1"/>
  </si>
  <si>
    <t>公募を実施した結果、1者から応募があり、本件調達目的を達し得る物件を賃貸借可能か審査したところ、契約の相手方を除いて要件を充足する施設がなく、競争を許さないため（会計法第29条の3第4項、予決令第102条の4第3号）。</t>
  </si>
  <si>
    <t>財務省</t>
    <rPh sb="0" eb="3">
      <t>ザイムショウ</t>
    </rPh>
    <phoneticPr fontId="1"/>
  </si>
  <si>
    <t>支出負担行為担当官
福岡国税局総務部次長
日吉　浩三郎
福岡県福岡市博多区博多駅東２－１１－１</t>
  </si>
  <si>
    <t>公益財団法人福岡労働衛生研究所
福岡県福岡市南区那の川１－１１－２７</t>
  </si>
  <si>
    <t>2024年「社会システム・デザイン」演習の受講（2024年４月～2025年１月期間分）（受験人数５名）</t>
    <phoneticPr fontId="1"/>
  </si>
  <si>
    <t>支出負担行為担当官
財務省大臣官房会計課長
堀田　秀之
東京都千代田区霞が関３－１－１</t>
    <rPh sb="22" eb="24">
      <t>ホリタ</t>
    </rPh>
    <rPh sb="25" eb="27">
      <t>ヒデユキ</t>
    </rPh>
    <phoneticPr fontId="3"/>
  </si>
  <si>
    <t>公益財団法人日本生産性本部
東京都千代田区丸の内１－６－２　新丸の内センタービル６階</t>
  </si>
  <si>
    <t>公益財団法人日本生産性本部が実施する「社会システム・デザイン」演習は、民間企業、各省庁等公的機関などで、各組織の枠を越えて、イノベーションの創出や、新たな社会システムの創出を担うことを期待されている選抜人材を対象とした研修である。本研修では、社会を変革する先駆的な構想を具現化し実現に導ける人材を育成することを目的としており、そのために必要な3つの高度スキル「システム」「デザイン」「マネジメント」を養うことができるカリキュラムとなっている。財務省において、予算編成や税制企画といった形で医療システム、教育システム、徴税システム及び金融システム等に大きな影響を与える政策立案を行うにあたって、これらのスキルを習得することは非常に大きな意義を有するものであるが、本研修は公益財団法人日本生産性本部が実施している唯一の者であり、会計法第29条の３第４項に該当するため。（根拠区分：二（ヘ））</t>
    <phoneticPr fontId="1"/>
  </si>
  <si>
    <t>支払実績総額
1,443,750</t>
    <rPh sb="0" eb="2">
      <t>シハラ</t>
    </rPh>
    <rPh sb="2" eb="6">
      <t>ジッセキソウガク</t>
    </rPh>
    <phoneticPr fontId="1"/>
  </si>
  <si>
    <t>単価契約＠288,750</t>
    <rPh sb="0" eb="2">
      <t>タンカ</t>
    </rPh>
    <rPh sb="2" eb="4">
      <t>ケイヤク</t>
    </rPh>
    <phoneticPr fontId="1"/>
  </si>
  <si>
    <t>JCIFオンライン・サービスによる情報提供　一式</t>
    <rPh sb="22" eb="24">
      <t>イッシキ</t>
    </rPh>
    <phoneticPr fontId="3"/>
  </si>
  <si>
    <t>公益財団法人国際金融情報センター
東京都中央区日本橋小網町９－９</t>
  </si>
  <si>
    <t>国際金融システムの安定的かつ健全な発展の促進の達成を目的とする業務の遂行に不可欠な国際経済・金融専門の調査機関であるJCIFによる調査レポートについて、当該情報を提供することができる唯一の者であって、会計法第29条の３第４項に該当するため。（根拠区分：二（ヘ））</t>
    <phoneticPr fontId="1"/>
  </si>
  <si>
    <t>KanPress（貿易・関税関連情報検索サービス）の購読　156個</t>
  </si>
  <si>
    <t>支出負担行為担当官
東京税関総務部長
後藤　秀志
東京都江東区青海２－７－１１</t>
  </si>
  <si>
    <t>公益財団法人　日本関税協会
東京都千代田区神田駿河台３－４－２</t>
  </si>
  <si>
    <t>業務の性質上、業務履行可能な者が1者しかなく競争を許さないことから会計法第29条の３第４項に該当するため。（根拠区分：ニ（へ））</t>
    <phoneticPr fontId="1"/>
  </si>
  <si>
    <t>新聞記事の使用許諾　一式</t>
  </si>
  <si>
    <t>支出負担行為担当官
国税庁長官官房会計課長
小平　武史
東京都千代田区霞が関３－１－１</t>
  </si>
  <si>
    <t>公益社団法人日本複製権センター
東京都港区愛宕１－３－４</t>
  </si>
  <si>
    <t>新聞記事の著作権を有する者との新聞記事の複製利用に係る許諾契約であり、競争を許さないことから、会計法29条の３第４項に該当するため。（根拠区分：二（ヘ））</t>
    <phoneticPr fontId="1"/>
  </si>
  <si>
    <t>令和６年度総合健康診断（人間ドック）業務
一式</t>
    <phoneticPr fontId="1"/>
  </si>
  <si>
    <t>公募を実施し、申し込みのあった者のうち当局の要件を満たす全ての者と契約したものであり、競争を許さないことから会計法第29条の３第４項に該当するため。</t>
    <phoneticPr fontId="1"/>
  </si>
  <si>
    <t>支払実績総額
2,628,537</t>
    <rPh sb="0" eb="2">
      <t>シハラ</t>
    </rPh>
    <rPh sb="2" eb="6">
      <t>ジッセキソウガク</t>
    </rPh>
    <phoneticPr fontId="1"/>
  </si>
  <si>
    <t>単価契約＠17,078ほか
分担契約
支払実績総額
2,011,927</t>
    <phoneticPr fontId="1"/>
  </si>
  <si>
    <t>文部科学省</t>
    <rPh sb="0" eb="5">
      <t>モンブカガクショウ</t>
    </rPh>
    <phoneticPr fontId="1"/>
  </si>
  <si>
    <t>文化庁次長　森田　正信
京都府京都市上京区下長者町通新町西入藪之内町85番4</t>
    <phoneticPr fontId="1"/>
  </si>
  <si>
    <t>3010005017960</t>
    <phoneticPr fontId="1"/>
  </si>
  <si>
    <t>大臣官房会計課長　堀野　晶三
東京都千代田区霞が関3-2-2</t>
    <phoneticPr fontId="1"/>
  </si>
  <si>
    <t>令和６年度条約難民及び第三国定住難民に対する日本語教育事業</t>
  </si>
  <si>
    <t>文化庁次長　森田　正信
東京都千代田区霞が関3-2-2</t>
    <phoneticPr fontId="1"/>
  </si>
  <si>
    <t>公益財団法人アジア福祉教育財団
東京都港区南麻布５丁目１番２７号</t>
    <phoneticPr fontId="1"/>
  </si>
  <si>
    <t>7010405010413</t>
    <phoneticPr fontId="1"/>
  </si>
  <si>
    <t>契約の性質又は目的が競争を許さない場合（会計法第29条の3第4項）
随意契約事前確認公募を行った結果、参加を表明する者が現れなかったため、本件を実施することが可能な者は当該団体をおいて他になく、競争の余地がない。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rPh sb="5" eb="6">
      <t>マタ</t>
    </rPh>
    <rPh sb="17" eb="19">
      <t>バアイ</t>
    </rPh>
    <rPh sb="59" eb="60">
      <t>モノ</t>
    </rPh>
    <rPh sb="83" eb="84">
      <t>モノ</t>
    </rPh>
    <phoneticPr fontId="1"/>
  </si>
  <si>
    <t>令和６年度補完的保護対象者に対する日本語教育事業</t>
  </si>
  <si>
    <t>契約の性質又は目的が競争を許さない場合（会計法第29条の3第4項）
当該事業の実施に当たっては、企画競争による公募を行い、応募のあった計画について外部有識者である審査委員による専門的な審査を経て採択されたものであって、当該事業を実施できる相手方は他に存在せず、競争を許さ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</si>
  <si>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音声教材の効率的な製作方法等に関する調査研究</t>
  </si>
  <si>
    <t>初等中等教育局長　矢野　和彦
東京都千代田区霞が関3-2-2</t>
    <phoneticPr fontId="1"/>
  </si>
  <si>
    <t>公益財団法人日本障害者リハビリテーション協会
東京都新宿区戸山１丁目２２番１号</t>
  </si>
  <si>
    <t>1011105004999</t>
    <phoneticPr fontId="1"/>
  </si>
  <si>
    <t>契約の性質又は目的が競争を許さない場合（会計法第29条の3第4項）
提出された企画提案書について、「教科書デジタルデータを活用した拡大教科書、音声教材等普及促進プロジェクト」評価会議による審査を実施した。審査結果を踏まえ、国立大学法人東京大学、公益財団法人日本障害者リハビリテーション協会、特定非営利活動法人エッジ、国立大学法人茨城大学、国立大学法人広島大学、国立大学法人愛媛大学の６団体の提案書については評価会議において妥当であると判断されたことを踏まえ、支出負担行為担当官初等中等教育局長が予算の範囲内で契約相手先として選定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</si>
  <si>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令和6年度ドーピング検査技術研究開発事業</t>
  </si>
  <si>
    <t>スポーツ庁次長　茂里　毅
東京都千代田区霞が関3-2-2</t>
    <phoneticPr fontId="1"/>
  </si>
  <si>
    <t>公益財団法人日本アンチ・ドーピング機構
東京都文京区小石川１－１２－１４日本生命小石川ビル４階</t>
    <phoneticPr fontId="1"/>
  </si>
  <si>
    <t>8011505001508</t>
    <phoneticPr fontId="1"/>
  </si>
  <si>
    <t>契約の性質又は目的が競争を許さない場合（会計法第29条の3第4項）
本事業は、従来のドーピング検査では検出できないドーピングに対応するため、ドーピング検査やアスリート生体パスポート等の検査技術、解析技術を確立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</si>
  <si>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令和６年度ドーピング防止教育・研修事業</t>
  </si>
  <si>
    <t>契約の性質又は目的が競争を許さない場合（会計法第29条の3第4項）
本事業は、世界ドーピング防止規程に係る教育及び人材育成を行うため、委託先となる事業者はドーピング防止活動に精通しており、かつ、WADAと協力し規程に遵守した教材を開発するとともに教育及び人材育成を遂行するなど、特殊設備等（知見・経験）を必要とすることから、第37回物品・役務等契約監視委員会での委員からの意見を踏まえ、平成29年度以降に契約を実施するものから随意契約事前確認公募へ移行することとなった。随意契約事前確認公募実施要領（平成28年4月文部科学省大臣官房会計課）に基づき、令和6年度事業について、令和6年1月22日から2月7日まで、本事業に必要とする特殊な技術又は設備の要件を満たすものが存在しないか確認する随意契約事前確認公募を行ったところ、公益財団法人日本アンチ・ドーピング機構のみが意思を表明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</si>
  <si>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令和6年度国内アンチ・ドーピング結果管理体制強化支援事業</t>
  </si>
  <si>
    <t>公益財団法人日本スポーツ仲裁機構
東京都千代田区平河町2-4-13 ノーブルコート403</t>
    <phoneticPr fontId="1"/>
  </si>
  <si>
    <t>4011005002761</t>
    <phoneticPr fontId="1"/>
  </si>
  <si>
    <t>契約の性質又は目的が競争を許さない場合（会計法第29条の3第4項）
本事業は、世界的に複雑化するドーピング事案に対応するため、国内の結果管理のうち、特に裁定の工程に係る体制を整備・強化し、持続可能な体制を可能にする教育訓練の仕組みを構築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</si>
  <si>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令和６年度アジア太平洋地域世界遺産等文化財保護協力推進事業</t>
  </si>
  <si>
    <t>公益財団法人ユネスコ・アジア文化センター
東京都千代田区神田神保町１丁目３２番地７階　出版クラブビル</t>
    <phoneticPr fontId="1"/>
  </si>
  <si>
    <t>1011105005122</t>
    <phoneticPr fontId="1"/>
  </si>
  <si>
    <t>契約の性質又は目的が競争を許さない場合（会計法第29条の3第4項）
本事業は、文化遺産の保護に関しアジア太平洋地域各国の課題を常に把握し、その課題解決に繋がるニーズにあった研修内容を提供するための高い専門性、満足度の高い研修を提供できるだけの研修ノウハウ及び体制を有していることが必要となるため、第48回契約監視委員会からの指摘を踏まえ第49回契約監視委員会での了承を経て、令和２年度事業から随意契約事前確認公募に移行したもの。公募の結果、公益財団法人ユネスコ・アジア文化センターのみが参加意思を表明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</si>
  <si>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令和６年度日本映画の海外発信事業（海外映画祭への出品等支援事業）</t>
  </si>
  <si>
    <t>公益財団法人ユニジャパン
東京都中央区築地４丁目１番１号</t>
    <phoneticPr fontId="1"/>
  </si>
  <si>
    <t>9010005015595</t>
    <phoneticPr fontId="1"/>
  </si>
  <si>
    <t>契約の性質又は目的が競争を許さない場合（会計法第29条の3第4項）
本事業については、契約の性質又は目的が価格による競争を許さないため、令和６年２月８日（木）から令和６年３月１日（金）までHPを通じた公募を行い、企画案選定委員会において選定し、別紙業務計画書を提案した団体を委託先として決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</si>
  <si>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令和６年度文化関係資料のアーカイブの構築に関する調査研究（写真フィルムの保存・活用に関する調査研究）</t>
  </si>
  <si>
    <t>公益社団法人日本写真家協会
東京都千代田区一番町２５番地JCIIビル３０３</t>
    <phoneticPr fontId="1"/>
  </si>
  <si>
    <t>6010005016646</t>
    <phoneticPr fontId="1"/>
  </si>
  <si>
    <t>契約の性質又は目的が競争を許さない場合（会計法第29条の3第4項）
歴史的・文化的価値のある貴重なフィルムを撮影した物故写真家の遺族及び関係者より早急に収集し適切な保存処理をする必要があるが、収集対象とする写真フィルムを所有する者の所在情報を把握している知見や特殊な技術及び設備等を有している事業者が少なく、当該団体に依頼する必要性があるため。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</si>
  <si>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</si>
  <si>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公益社団法人日本理学療法士協会
東京都港区六本木7丁目11番10号</t>
    <phoneticPr fontId="1"/>
  </si>
  <si>
    <t>5011005003783</t>
    <phoneticPr fontId="1"/>
  </si>
  <si>
    <t>契約の性質又は目的が競争を許さない場合（会計法第29条の3第4項）
運動・スポーツは、体力の維持・向上、体重管理、自己免疫力の向上、ストレス解消等、心身の健康の保持増進に様々な効果が期待できる。また、こうした効果を高めるためには、心身の維持・向上が必要な機能に焦点を当て、運動・スポーツの効果や影響に着目し、それに適した方法や目的を定めた運動・スポーツ（目的を持った運動・スポーツ）を実施することが重要である。このように目的を定め、心身に多様な変化を与える運動・スポーツを実施し、それぞれのライフステージにおいて最高の能力が発揮できる状態（ライフパフォーマンスの向上）を目指すことによって、健康の保持増進はもとより、QOL（Quality of Life, 生活の質）を高めることなど、生きがいのある充実した生活を送ることにも寄与できる。この際、ハイパフォーマンススポーツでのサポートで得られたスポーツ医・科学等に係る知見が、アスリートだけでなく国民一般のライフパフォーマンスの向上に生かされることが望まれる。これらのことから、性別、年齢、障害の有無等にかかわらず多様な人々のスポーツを通じたライフパフォーマンスの向上に向けて、先進デジタル技術を活用した機器及びプラットフォーム等も活用しつつ、目的を持った運動・スポーツを推進する。本事業の性質上、各研究課題に関する専門的な知見を有するとともに、国などの公的機関の委託事業を受託した実績があることに加え、スポーツ実施率の向上に資する研究事業が実施可能な法人格を有する団体に委託する必要があるため、その内容について専門的な観点から審査を行った上で、委託先を決定するのが適切である。上記の事業内容を達成するため、当事業の委託先の選定に当たっては、各研究課題に関する専門的な知見を有するとともに、国などの公的機関の委託事業を受託した実績があることに加え、スポーツ実施率の向上に資する研究事業が実施可能な法人格を有する団体を対象とした企画競争により行うこととした。企画競争に当たり、令和５年８月３１日から９月２１日に公募を行ったところ、４者から応募があり、スポーツ庁健康スポーツ課技術審査委員会による審査の結果、提案内容が妥当であると判断されたため、支出負担行為担当官スポーツ庁次長が、本事業の委託先として３者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</si>
  <si>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令和６年度ナショナルトレーニングセンター競技別強化拠点機能強化事業（強化拠点の環境整備）の委託について【バイアスロン】</t>
  </si>
  <si>
    <t>公益社団法人日本バイアスロン連盟会長出口弘之
北海道札幌市豊平区平岸３条５丁目４－１７－２０２</t>
    <phoneticPr fontId="1"/>
  </si>
  <si>
    <t>7430005010341</t>
    <phoneticPr fontId="1"/>
  </si>
  <si>
    <t>契約の性質又は目的が競争を許さない場合（会計法第29条の3第4項）
本事業は、ナショナルトレーニングセンター競技別強化拠点に指定した施設の機能強化を目的としていることから、当該施設の設置者等に委託を行うものである。なお、施設の指定は、公募を実施し、選定委員会での審査を経て行ってい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</si>
  <si>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国立アイヌ民族博物館管理運営業務</t>
  </si>
  <si>
    <t>公益財団法人アイヌ民族文化財団
北海道札幌市中央区北１条西７丁目</t>
    <phoneticPr fontId="1"/>
  </si>
  <si>
    <t>1430005001164</t>
    <phoneticPr fontId="1"/>
  </si>
  <si>
    <t>契約の性質又は目的が競争を許さない場合（会計法第29条の3第4項）
アイヌの人々の誇りが尊重される社会を実現するための施策の推進に関する法律（平成３１年法律第１６号）第９条第１項において施設の管理を指定法人にすると定められており、同法第２０条第１項の規定により指定された法人が公益財団法人アイヌ民族文化財団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rPh sb="117" eb="118">
      <t>ホウ</t>
    </rPh>
    <phoneticPr fontId="1"/>
  </si>
  <si>
    <t>放射線に関する教職員研修及び出前授業実施事業</t>
  </si>
  <si>
    <t>公益財団法人日本科学技術振興財団
東京都千代田区北の丸公園２番１号</t>
    <phoneticPr fontId="1"/>
  </si>
  <si>
    <t>5010005016795</t>
    <phoneticPr fontId="1"/>
  </si>
  <si>
    <t>契約の性質又は目的が競争を許さない場合（会計法第29条の3第4項）
本事業は、児童生徒が放射線について科学的に理解し、知識として身に付け、科学的に考え行動することができるよう、学校・地域の実情等に応じた多様な放射線に関する教育を支援することを目的に、教職員等を対象とした研修及び児童生徒等を対象とした出前授業を実施するものである。実施機関の選定に当たっては、公募（企画競争）を行った上で、「放射線に関する教職員研修及び出前授業実施事業審査委員会」において、上記目的に基づく観点から審査を経て決定しているところである。なお、実施機関である公益財団法人日本科学技術振興財団は、「科学技術の振興に関する諸事業を総合的・効果的に推進することにより、我が国の科学技術水準の向上に寄与する」ことを目的に設立された機関であり、子どもから教員まで幅広い層を対象にした多様な科学技術人材育成事業を展開していることから、本事業を担う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</si>
  <si>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令和６年度障害者等による文化芸術活動推進事業「劇場・音楽堂等による共生社会実現のための人材養成講座」</t>
  </si>
  <si>
    <t>公益社団法人全国公立文化施設協会
東京都中央区銀座２丁目１０番１８号</t>
    <phoneticPr fontId="1"/>
  </si>
  <si>
    <t>契約の性質又は目的が競争を許さない場合（会計法第29条の3第4項）
本事業は、芸術文化活動の知見を有する団体で法人格を有する団体、又は前記法人格を持つ団体を中核とする実行委員会を対象に、令和６年１月１６日（火）から令和６年２月６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２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</si>
  <si>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令和６年度障害者等による文化芸術活動推進事業「劇場・音楽堂等による文化芸術活動の推進に向けた取組状況の調査」</t>
  </si>
  <si>
    <t>契約の性質又は目的が競争を許さない場合（会計法第29条の3第4項）
本事業は、芸術文化活動の知見を有する団体で法人格を有する団体、又は前記法人格を持つ団体を中核とする実行委員会を対象に、令和６年１月１６日（火）から令和６年２月６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２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</si>
  <si>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令和６年度障害者等による文化芸術活動推進事業「やってみようプロジェクト」</t>
  </si>
  <si>
    <t>公益社団法人日本劇団協議会
東京都新宿区西新宿６丁目１２番３０号</t>
    <phoneticPr fontId="1"/>
  </si>
  <si>
    <t>7011105005414</t>
    <phoneticPr fontId="1"/>
  </si>
  <si>
    <t>令和６年度障害者等による文化芸術活動推進事業「過去と現在を結ぶ非-（言語／聴覚）メディアの可能性 探求型創造事業」</t>
  </si>
  <si>
    <t>公益財団法人現代人形劇センター
神奈川県川崎市中原区井田３丁目１０番３１号</t>
    <phoneticPr fontId="1"/>
  </si>
  <si>
    <t>7020005009680</t>
    <phoneticPr fontId="1"/>
  </si>
  <si>
    <t>ユネスコ未来共創プラットフォーム事業</t>
  </si>
  <si>
    <t>国際統括官　渡辺　正実
東京都千代田区霞が関3-2-2</t>
    <phoneticPr fontId="1"/>
  </si>
  <si>
    <t>公益財団法人ユネスコ・アジア文化センター
東京都千代田区神田神保町1-32-7F　出版クラブビル</t>
    <phoneticPr fontId="1"/>
  </si>
  <si>
    <t>契約の性質又は目的が競争を許さない場合（会計法第29条の3第4項）
本委託事業を実施するために実施機関の公募（企画競争）を行い、「ユネスコ未来共創プラットフォーム事業審査会」において、事業の目的・計画・内容・手法について審査を行った結果、高い評価を得たことに基づき決定された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</si>
  <si>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42,246,000</t>
  </si>
  <si>
    <t>5</t>
  </si>
  <si>
    <t>令和4（2022）年度ユネスコ未来共創プラットフォーム事業</t>
  </si>
  <si>
    <t>公益財団法人ユネスコ・アジア文化センター
東京都千代田区神田神保町１丁目３２番地</t>
    <phoneticPr fontId="1"/>
  </si>
  <si>
    <t>31,261,000</t>
  </si>
  <si>
    <t>1</t>
  </si>
  <si>
    <t>令和６年度ポストスポーツ・フォー・トゥモロー推進事業（国際情勢に応じた海外アスリート等支援事業）</t>
    <phoneticPr fontId="1"/>
  </si>
  <si>
    <t>公益財団法人日本オリンピック委員会
東京都新宿区霞ヶ丘町４番２号</t>
    <phoneticPr fontId="1"/>
  </si>
  <si>
    <t>6011005003378</t>
    <phoneticPr fontId="1"/>
  </si>
  <si>
    <t>不落随意契約を締結する場合（予算決算及び会計令第99条の2）
一般競争入札に付したが落札する者がなかったため、予算決算及び会計令第99条の2の規定により、不落随意契約を締結したものである。</t>
    <rPh sb="0" eb="1">
      <t>フ</t>
    </rPh>
    <rPh sb="1" eb="2">
      <t>ラク</t>
    </rPh>
    <rPh sb="2" eb="4">
      <t>ズイイ</t>
    </rPh>
    <rPh sb="4" eb="6">
      <t>ケイヤク</t>
    </rPh>
    <rPh sb="7" eb="9">
      <t>テイケツ</t>
    </rPh>
    <rPh sb="32" eb="34">
      <t>イッパン</t>
    </rPh>
    <rPh sb="36" eb="38">
      <t>ニュウサツ</t>
    </rPh>
    <rPh sb="43" eb="45">
      <t>ラクサツ</t>
    </rPh>
    <rPh sb="47" eb="48">
      <t>モノ</t>
    </rPh>
    <rPh sb="72" eb="74">
      <t>キテイ</t>
    </rPh>
    <rPh sb="85" eb="87">
      <t>テイケツ</t>
    </rPh>
    <phoneticPr fontId="1"/>
  </si>
  <si>
    <t>令和６年度「現職日本語教師研修プログラム普及事業」日本語教師（中堅）に対する研修</t>
  </si>
  <si>
    <t>公益社団法人日本語教育学会
東京都千代田区西神田２丁目４番１号</t>
    <phoneticPr fontId="1"/>
  </si>
  <si>
    <t>4010005003778</t>
    <phoneticPr fontId="1"/>
  </si>
  <si>
    <t>契約の性質又は目的が競争を許さない場合（会計法第29条の3第4項）
本事業は、現職日本語教師に対する人材養成・研修等の実績を有する団体を対象に、令和６年12月20日から令和６年１月22日にかけて公募（企画競争）を実施した。当該公募に対して、１団体から公募要領に基づく事業実施計画書の提出があり、複数の外部有識者で構成される令和６年度「現職日本語教師研修プログラム普及事業」審査委員会により厳正かつ慎重な審査が行われた結果、事業の趣旨に照らして妥当と判断されたため、支出負担行為担当官文部科学省総合教育政策局長が、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</si>
  <si>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令和６年度（第７９回）文化庁芸術祭主催公演</t>
    <phoneticPr fontId="1"/>
  </si>
  <si>
    <t>公益財団法人新国立劇場運営財団
東京都渋谷区本町１丁目１－１</t>
    <phoneticPr fontId="1"/>
  </si>
  <si>
    <t>7011005003749</t>
    <phoneticPr fontId="1"/>
  </si>
  <si>
    <t>契約の性質又は目的が競争を許さない場合（会計法第29条の3第4項）
本事業については、令和6年2月20日から令和6年3月12日までＨＰ等を通じた公募を行い、「企画案選定委員会」における審査において選定したものであり、当該事業を実施することが可能なのは当該団体をおいて他には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</si>
  <si>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令和６年度（第７９回）文化庁芸術祭主催公演</t>
  </si>
  <si>
    <t>公益財団法人国立劇場おきなわ運営財団
沖縄県浦添市勢理客４丁目１４－１</t>
    <phoneticPr fontId="1"/>
  </si>
  <si>
    <t>7360005004284</t>
    <phoneticPr fontId="1"/>
  </si>
  <si>
    <t>公益社団法人日本オーケストラ連盟
東京都墨田区錦糸1丁目2番1号 アルカセントラル棟7階</t>
    <phoneticPr fontId="1"/>
  </si>
  <si>
    <t>7010605000024</t>
    <phoneticPr fontId="1"/>
  </si>
  <si>
    <t>令和６年度障害者等による文化芸術活動推進事業「日本センチュリー交響楽団　特別支援学校コンサート」</t>
  </si>
  <si>
    <t>公益財団法人日本センチュリー交響楽団
大阪府豊中市岡町１番１号きたしん豊中ビル６階</t>
    <phoneticPr fontId="1"/>
  </si>
  <si>
    <t>6120905004557</t>
    <phoneticPr fontId="1"/>
  </si>
  <si>
    <t>在外教育施設重点支援プラン（プログラム１・２・３）</t>
  </si>
  <si>
    <t>総合教育政策局長　望月　禎
東京都千代田区霞が関3-2-2</t>
    <phoneticPr fontId="1"/>
  </si>
  <si>
    <t>公益財団法人海外子女教育振興財団
東京都港区愛宕1-3-4愛宕東洋ビル6階</t>
    <phoneticPr fontId="1"/>
  </si>
  <si>
    <t>3010405009418</t>
    <phoneticPr fontId="1"/>
  </si>
  <si>
    <t>契約の性質又は目的が競争を許さない場合（会計法第29条の3第4項）
本事業は、当該事業を実施することが可能な法人格を有する団体又は大学等研究機関を対象に、令和４年８月２４日から９月１４日にかけて企画競争を実施した。当該公募に対して、１団体から公募要領に基づく事業実施計画書の提出があり、複数の外部有識者で構成される審査委員会により厳正かつ慎重な審査を行った結果、事業の趣旨に照らして妥当と判断されたため、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</si>
  <si>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在外教育施設重点支援プラン（プログラム４・５）</t>
  </si>
  <si>
    <t>令和6年度「読書バリアフリーに向けた図書館サービス研修」</t>
  </si>
  <si>
    <t>公益財団法人文字・活字文化推進機構
東京都千代田区神田神保町２丁目２番地３０</t>
    <phoneticPr fontId="1"/>
  </si>
  <si>
    <t>1010005017789</t>
    <phoneticPr fontId="1"/>
  </si>
  <si>
    <t>契約の性質又は目的が競争を許さない場合（会計法第29条の3第4項）
令和２年７月に策定された「視覚障害者等の読書環境の整備の推進に関する基本的な計画」（読書バリアフリー基本計画）では、国において図書館サービス人材の育成を行うことしており、司書、司書教諭・学校司書、職員等の資質向上に資する研修や、障害当事者でピアサポートができる司書・職員等の育成等に資する研修を行うこととしている。委託先は司書、司書補、司書教諭、学校司書、職員、ボランティア及び図書館協力者（以下「司書等」という）が障害者サービスの内容を理解し、支援方法を習得するための研修や、読書支援機器（拡大読書器、DAISY再生機など）の使用方法に習熟するための研修、障害当事者でピアサポートができる司書等の育成や環境の整備のために必要な研修を開催できる団体である必要があることから、教育委員会等を対象に広く募集を行った。令和６年２月１４日より文部科学省ホームページにて公募を開始し、３月６日までに企画提案書他必要書類の提出を求め、企画競争を実施した。　これにより提出のあった団体について、図書館における障害者利用サービス等に造詣が深い委員からなる審査委員会において、企画内容について評価を行った。それぞれの評価結果を踏まえ、支出負担行為担当官文部科学省総合教育政策局長が本事業を実施できる団体と判断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</si>
  <si>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令和6年度「読書活動推進事業」</t>
  </si>
  <si>
    <t>公益社団法人全国学校図書館協議会
東京都文京区湯島３丁目１７番１号湯島大同ビル</t>
    <phoneticPr fontId="1"/>
  </si>
  <si>
    <t>2010005018935</t>
    <phoneticPr fontId="1"/>
  </si>
  <si>
    <t>契約の性質又は目的が競争を許さない場合（会計法第29条の3第4項）
本事業は、令和５年３月２８日に閣議決定された第五次「子供の読書活動の推進に関する基本的な計画」及び令和４年度より計画期間となっている第６次「学校図書館図書整備等５か年計画」の内容を踏まえ、高校生等の不読率の低減に向けた、デジタル社会などに対応した読書活動や、学習指導要領を踏まえた学校図書館の機能強化・活性化に向けた特色ある先導的な取組を実施するとともに、その成果や課題について検証・分析を行い、効果的な取組のモデル化を試みることを目的としている。事業の内容として「Ⅰ 発達段階などに応じた読書活動推進事業」と「Ⅱ 学校図書館図書の整備促進事業」の２種類があることから、委託先は、事業を行う学校の設置者または設置者に対して指導助言または援助を行うことのできる団体である必要があり、地方公共団体、都道府県教育委員会、指定都市教育委員会、市区町村教育委員会、国立大学法人、公立大学法人、学校法人及び公益社団法人等を対象に募集を行った。令和６年２月１４日より文部科学省ホームページにて公募を開始し、３月６日までに企画提案書他必要書類の提出を求め、企画競争を実施した。　これにより提出のあった計８件の団体について、読書活動の推進に造詣が深い委員からなる審査委員会において、企画内容について評価を行った。それぞれの評価結果を踏まえ、支出負担行為担当官文部科学省総合教育政策局長が本事業を実施できる団体と判断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</si>
  <si>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令和6年度「日本語教育の参照枠」を活用した教育モデル開発・普及事業</t>
  </si>
  <si>
    <t>公益社団法人日本語教育学会
東京都新宿区西新宿２丁目７番１号</t>
    <phoneticPr fontId="1"/>
  </si>
  <si>
    <t>6011105000218</t>
    <phoneticPr fontId="1"/>
  </si>
  <si>
    <t>契約の性質又は目的が競争を許さない場合（会計法第29条の3第4項）
当該公募に対して、３団体から公募要領に基づく企画書の提出があり、複数の外部有識者で構成される「令和６年度「日本語教育の参照枠」を活用した教育モデル開発事業審査審査会」により厳正かつ慎重な審査を行った結果、事業の趣旨に照らして妥当と判断されたため、支出負担行為担当官文化庁次長が、本事業の委託先として３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</si>
  <si>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令和6年度「青少年国際交流推進事業」（日独青少年指導者セミナー派遣事業B1（スポーツ分野））</t>
  </si>
  <si>
    <t>公益財団法人日本スポーツ協会
東京都新宿区霞ヶ丘町4番2号</t>
    <phoneticPr fontId="1"/>
  </si>
  <si>
    <t>6011005003361</t>
    <phoneticPr fontId="1"/>
  </si>
  <si>
    <t>契約の性質又は目的が競争を許さない場合（会計法第29条の3第4項）
本事業については、文科省と相手国との合意に基づく相互交流であることから、事業を確実に実施するとともに、その成果を普及できる契約の相手方を選定する必要がある。また、契約の相手方の選定には、透明性及び競争性の担保が求められることから、令和6年2月22日～3月18日まで公募を行い、企画競争を実施した。本事業に対して全5件の応募があったが、この企画競争に参加した団体について、「総合教育政策局国際教育課の体験活動関連事業に係る技術審査委員会」において、上述の観点で企画評価を行った結果を踏まえて、支出負担行為担当官である総合教育政策局長が契約の相手方を選定した。以上により、技術審査委員会における審査結果のとおり各1件を採択すること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</si>
  <si>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令和6年度スポーツ国際展開基盤形成事業（ＩＦ等役員ポスト獲得支援ABタイプ・ＩＦ等事務局スタッフ派遣等）</t>
  </si>
  <si>
    <t>契約の性質又は目的が競争を許さない場合（会計法第29条の3第4項）
本事業は、ＩＦ等の政策決定過程に参画できるポストを獲得等することにより、国際スポーツ界における我が国の影響力を強化することで、情報収集・発信能力の向上を図るものである。事前の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</si>
  <si>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地域日本語教育実践プログラム</t>
  </si>
  <si>
    <t>公益財団法人日本障害者リハビリテーション協会
東京都新宿区戸山１丁目２２番１号</t>
    <phoneticPr fontId="1"/>
  </si>
  <si>
    <t>契約の性質又は目的が競争を許さない場合（会計法第29条の3第4項）
本事業は、複数年度実施を見込んだ事業であり、本年度の募集でも、「「特定のニーズ」に対応した外国人等の効果的な日本語習得及び、他の地域や団体が実施する日本語教育にも応用して活用できる先進的な取組を創出し、普及を図るため、各団体の特徴や長所を生かした創意ある日本語教育プログラム等に対して、３年を上限として募集します。」としており、契約まで至った。　本契約は上記に示したとおり、昨年度契約団体の取組について事業実績及び今年度の事業計画等を元に審査を行い、継続契約を行うものである。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</si>
  <si>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幼児教育の学び強化事業</t>
  </si>
  <si>
    <t>公益社団法人全国幼児教育研究協会
東京都千代田区九段南２丁目４番９号第三早川屋ビル８階</t>
    <phoneticPr fontId="1"/>
  </si>
  <si>
    <t>3011105003033</t>
    <phoneticPr fontId="1"/>
  </si>
  <si>
    <t>契約の性質又は目的が競争を許さない場合（会計法第29条の3第4項）
幼児期の教育は生涯にわたる人格形成の基礎を培う重要なものであり、この時期に質の高い幼児教育が提供されることが重要である。このため、本事業は、幼児教育施設としての幼稚園、認定こども園、保育所の機能を生かし、幼児の学びが豊かなものとなるよう、幼児教育の質の向上に関する課題や、子育ての支援や家庭等との連携強化等に関する調査研究を進め、幼児教育の一層の充実を図る。本事業の性質上、幼児教育に関する知識を有し、事業を着実に行える者に委託する必要があるため、委託先はその内容について審査を行った上で、地方公共団体や学校法人、国立大学法人、民間企業等に委託するのが適切である。本事業の実施にあたっては、地方公共団体や学校法人、国立大学法人、民間企業等に対し、令和６年２月２９日から令和６年３月２１日までの間に企画公募したところ、１１件の企画提案書の提出があった。提出された企画提案書を外部有識者による審査委員会で審査した結果、８件の企画提案書が本事業の趣旨を踏まえた事業を実施することが期待できることから、支出負担行為担当官初等中等教育局長が本事業を実施する委託先としてふさわしいと判断した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</si>
  <si>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令和６年度ふるさと文化財の森システム推進事業普及啓発事業 「森が支える日本の技術２０２４　公開セミナー」</t>
  </si>
  <si>
    <t>公益社団法人全国社寺等屋根工事技術保存会
京都府京都市東山区清水二丁目２０５－５</t>
    <phoneticPr fontId="1"/>
  </si>
  <si>
    <t>1130005012092</t>
    <phoneticPr fontId="1"/>
  </si>
  <si>
    <t>契約の性質又は目的が競争を許さない場合（会計法第29条の3第4項）
本事業については公募を行い、「ふるさと文化財の森システム推進事業専門委員会」による審査において選定したものであり、当該事業を実施することが可能なのは当該団体をおいて他には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</si>
  <si>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令和６年度障害者等による文化芸術活動推進事業「新国立劇場主催演劇公演等における観劇サポート」</t>
  </si>
  <si>
    <t>公益財団法人新国立劇場運営財団
東京都渋谷区本町１丁目１番１号新国立劇場内</t>
    <phoneticPr fontId="1"/>
  </si>
  <si>
    <t>令和６年度令和の日本型学校体育構築支援事業</t>
  </si>
  <si>
    <t>公益財団法人ライフセービング協会
東京都港区海岸２－１－１６　鈴与浜松町ビル７階</t>
    <phoneticPr fontId="1"/>
  </si>
  <si>
    <t>3010405015894</t>
    <phoneticPr fontId="1"/>
  </si>
  <si>
    <t>契約の性質又は目的が競争を許さない場合（会計法第29条の3第4項）
令和の日本型学校体育構築支援事業は「GIGAスクール環境下における体育授業の充実」、「障害の有無にかかわらず共に学ぶ体育授業の充実」、「多様な武道等指導の充実及び支援体制の強化」、「学校における水難事故防止対策の強化」の４つのテーマに分かれている。委託先の選定にあたっては、都道府県教育委員会、指定都市教育委員会、大学及び法人格を有する団体を対象とし、令和６年３月２６日から４月１５日にかけて企画公募した。「GIGAスクール環境下における体育授業の充実」には５件、「障害の有無にかかわらず共に学ぶ体育授業の充実」には４件、「多様な武道等指導の充実及び支援体制の強化」には３９件、「学校における水難事故防止対策の強化」には３件の企画提案書の提出があった。（複数テーマに応募した団体あり）委託先を決定にあたっては、提出された企画提案書を外部有識者による審査委員会で審査し、契約の相手方として妥当と判断された結果を踏まえ、支出負担行為担当官スポーツ庁次長が採択した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</si>
  <si>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令和６年度スポーツ国際展開基盤形成事業（ＩＦ等役員ポスト獲得支援Ｃタイプ）</t>
  </si>
  <si>
    <t>公益財団法人日本パラスポーツ協会
東京都中央区日本橋蛎殻町２－１３－６</t>
    <phoneticPr fontId="1"/>
  </si>
  <si>
    <t>7010005017932</t>
    <phoneticPr fontId="1"/>
  </si>
  <si>
    <t>新登録制度推進事業及び在外派遣研修事業の企画・運営</t>
  </si>
  <si>
    <t>公益財団法人日本博物館協会
東京都台東区上野公園１２番５２号</t>
    <phoneticPr fontId="1"/>
  </si>
  <si>
    <t>6010005004188</t>
    <phoneticPr fontId="1"/>
  </si>
  <si>
    <t>契約の性質又は目的が競争を許さない場合（会計法第29条の3第4項）
本事業は、令和６年３月１５日（金）から同４月５日（金）にかけて公募（企画競争）を実施した。当該公募に対して、１団体から公募要領に基づく事業実施計画書の提出があったため、複数の外部有識者で構成される「令和６年度博物館機能強化推進事業（新登録制度推進事業及び在外派遣研修事業の企画・運営）委託にかかる企画選定委員会」において計画について厳正かつ慎重な審査を行った。結果、事業の趣旨に照らして妥当と判断されたため、公益財団法人日本博物館協会を採択事業者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</si>
  <si>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令和６年度障害者等による文化芸術活動推進事業「バレエによるインクルージョン促進事業」</t>
  </si>
  <si>
    <t>公益財団法人スターダンサーズ・バレエ団
東京都港区南青山２丁目２２番４号</t>
    <phoneticPr fontId="1"/>
  </si>
  <si>
    <t>4010405010382</t>
    <phoneticPr fontId="1"/>
  </si>
  <si>
    <t>公益財団法人全日本柔道連盟
東京都文京区春日１－１６－３０　講道館本館5階</t>
    <phoneticPr fontId="1"/>
  </si>
  <si>
    <t>3010005018471</t>
    <phoneticPr fontId="1"/>
  </si>
  <si>
    <t>公益財団法人日本自然保護協会
東京都中央区新川1丁目16-10ミトヨビル2F</t>
    <phoneticPr fontId="1"/>
  </si>
  <si>
    <t>7010005016562</t>
    <phoneticPr fontId="1"/>
  </si>
  <si>
    <t>2,408,493</t>
  </si>
  <si>
    <t>「新時代の教育のための国際協働プログラム（初等中等教職員国際交流事業）」</t>
  </si>
  <si>
    <t>大臣官房長　井上　諭一
東京都千代田区霞が関3-2-2</t>
    <phoneticPr fontId="1"/>
  </si>
  <si>
    <t>契約の性質又は目的が競争を許さない場合（会計法第29条の3第4項）
本事業については公募調達サイト等を通じた公募（企画競争）を行い、企画提案書について、外部有識者等からなる「新時代の教育のための国際協働プログラム」委託事業にかかる審査委員会による審査において選定したものであり、当該事業を実施することが可能なのは当該団体において他には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</si>
  <si>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70,738,000</t>
  </si>
  <si>
    <t>公益財団法人全日本なぎなた連盟
兵庫県伊丹市中央１－６－１９　５F</t>
    <phoneticPr fontId="1"/>
  </si>
  <si>
    <t>2140005017949</t>
    <phoneticPr fontId="1"/>
  </si>
  <si>
    <t>公益財団法人合気会
東京都新宿区若松町１７－１８</t>
    <phoneticPr fontId="1"/>
  </si>
  <si>
    <t>3011105005351</t>
    <phoneticPr fontId="1"/>
  </si>
  <si>
    <t>公益財団法人全日本剣道連盟
東京都千代田区北の丸公園２－３</t>
    <phoneticPr fontId="1"/>
  </si>
  <si>
    <t>4010005018743</t>
    <phoneticPr fontId="1"/>
  </si>
  <si>
    <t>公益社団法人全日本銃剣道連盟
東京都千代田区北の丸公園２番３号　日本武道館内</t>
    <phoneticPr fontId="1"/>
  </si>
  <si>
    <t>4010005018883</t>
    <phoneticPr fontId="1"/>
  </si>
  <si>
    <t>令和６年度「文化財研修事業（伝統工芸・文化財保存技術）」</t>
  </si>
  <si>
    <t>公益財団法人日本刀文化振興協会
東京都北区赤羽南2-4-7 鷹匠ハイツ301号</t>
    <phoneticPr fontId="1"/>
  </si>
  <si>
    <t>4011505001585</t>
    <phoneticPr fontId="1"/>
  </si>
  <si>
    <t>契約の性質又は目的が競争を許さない場合（会計法第29条の3第4項）
本事業の内容・目的は、伝統工芸作家・関連技術者の発掘・育成及び伝統工芸の伝承に必要な用具・原材料・技等を支える人材の養成等のための研修を実施することにあり、その性質上、競争を許さない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</si>
  <si>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令和６年度近現代建造物緊急重点調査（建築）</t>
  </si>
  <si>
    <t>公益社団法人日本建築士会連合会
東京都港区芝５丁目２６番２０号</t>
    <phoneticPr fontId="1"/>
  </si>
  <si>
    <t>5010405010407</t>
    <phoneticPr fontId="1"/>
  </si>
  <si>
    <t>契約の性質又は目的が競争を許さない場合（会計法第29条の3第4項）
本件について、長年一者応札だった経緯から第４８回契約監視委員会の指摘を踏まえ事前確認公募（令和６年６月１０日（月）～令和６年６月２１日（金））を行った。公募の結果、公益社団法人日本建築士会連合会のみの応募であったため相手方として選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</si>
  <si>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成年年齢引き下げを踏まえた効果的な消費者教育実践モデル構築</t>
  </si>
  <si>
    <t>総合教育政策局長　茂里　毅
東京都千代田区霞が関3-2-2</t>
    <phoneticPr fontId="1"/>
  </si>
  <si>
    <t>公益財団法人消費者教育支援センター
東京都渋谷区渋谷１丁目１７番１４号</t>
    <phoneticPr fontId="1"/>
  </si>
  <si>
    <t>5011105005399</t>
    <phoneticPr fontId="1"/>
  </si>
  <si>
    <t>契約の性質又は目的が競争を許さない場合（会計法第29条の3第4項）
本事業については、その公募要領、委託要綱、運用指針、審査基準等に基づき、令和６年５月８日～６月７日の期間に企画公募を行った結果、３件の応募があった。委託先の選定に当たっては、消費者教育推進委員会から公募申請との利害関係の無い委員を無作為抽出し、技術審査委員（５名）に厳正な審査依頼を行ったところ、以下２事業が妥当であると判断されたため、支出負担行為担当官総合教育政策局長が、採択案件とした。
【採択】
１．（事業名：大学生と市民が「学び合う」ことで実現する地域・世代を包摂する消費者教育モデル構築の試み―成年年齢引き下げや社会のデジタル化に伴う啓発／学習活動を通して―）国立大学法人奈良国立大学機構
２．（事業名：連携・協働を実現する消費者教育推進計画策定プロセスのモデル構築） 公益財団法人消費者教育支援センター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</si>
  <si>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スポーツ庁次長　寺門　成真
東京都千代田区霞が関3-2-2</t>
    <rPh sb="14" eb="20">
      <t>トウキョウトチヨダ</t>
    </rPh>
    <rPh sb="20" eb="21">
      <t>ク</t>
    </rPh>
    <rPh sb="21" eb="22">
      <t>カスミ</t>
    </rPh>
    <rPh sb="23" eb="24">
      <t>セキ</t>
    </rPh>
    <phoneticPr fontId="1"/>
  </si>
  <si>
    <t>公益財団法人全日本空手道連盟
東京都江東区辰巳１－１－２０日本空手道会館</t>
    <phoneticPr fontId="1"/>
  </si>
  <si>
    <t>3010605002528</t>
    <phoneticPr fontId="1"/>
  </si>
  <si>
    <t>令和６年度「消費者教育連携・協働推進全国協議会の実施」</t>
  </si>
  <si>
    <t>契約の性質又は目的が競争を許さない場合（会計法第29条の3第4項）
令和６年度「消費者教育連携・協働推進全国協議会の実施」については、その公募要領、委託要綱、運用指針、審査基準等に基づき、令和６年５月８日～６月２１日の期間に企画公募を行った結果、３件の応募があった。　委託先の選定に当たっては、消費者教育推進委員会から公募申請との利害関係の無い委員を無作為抽出し、技術審査委員（５名）に厳正な審査依頼を行ったところ、以下２事業が妥当であると判断されたため、支出負担行為担当官総合教育政策局長が、採択案件とした。
【採択】
１．（事業名：～わたしたちができることからひとつずつ～「地域で実践　わたしたちのエシカル消費」）NPO法人熊本消費者協会
２．（事業名：幼少期における体験からはじめる消費者教育―彩の国くらしのプラザにみんなあつまれ！―） 公益財団法人消費者教育支援センター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</si>
  <si>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令和６年度近現代建造物緊急重点調査（土木）</t>
  </si>
  <si>
    <t>公益社団法人土木学会
東京都新宿区四谷１丁目無番地</t>
    <phoneticPr fontId="1"/>
  </si>
  <si>
    <t>5011105004847</t>
    <phoneticPr fontId="1"/>
  </si>
  <si>
    <t>契約の性又は目的が競争を許さない場合（会計法第29条の3第4項）
本件について、長年一者応札だった経緯から第４８回契約監視委員会の指摘を踏まえ事前確認公募（令和６年６月１０日（月）～令和６年６月２１日（金））を行った。公募の結果、公益社団法人土木学会のみの応募であったため相手方として選定し、会計法第２９条の３第４項に基づき随意契約を締結しようとするものである。</t>
    <phoneticPr fontId="1"/>
  </si>
  <si>
    <t>２０２４パリオリンピック競技大会開閉会式及び競技視察におけるチケットの手配について</t>
  </si>
  <si>
    <t>公益財団法人日本オリンピック委員会
東京都新宿区霞ヶ丘町４番２号ＪａｐａｎＳｐｏｒｔＯｌｙｍｐｉ</t>
    <phoneticPr fontId="1"/>
  </si>
  <si>
    <t>契約の性質又は目的が競争を許さない場合（会計法第29条の3第4項）
パリオリンピック競技大会のチケットは、オリンピック・パラリンピック競技大会組織委員会もしくは旅行代理店から購入するかの二通りがあるが、旅行代理店が取り扱うチケットは宿泊等とセットになっているもののみであり、チケット単体で購入する場合はオリンピック・パラリンピック競技大会組織委員会から購入するほかないが、国内においては日本オリンピック委員会（ 以下、 「JOC」という。）が唯一優先的な購入権を有しており、有償譲渡を行っている。　よって、本チケットについてはJOC から購入するほかない。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</si>
  <si>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スポーツ庁次長　寺門　成真
東京都千代田区霞が関3-2-2</t>
    <phoneticPr fontId="1"/>
  </si>
  <si>
    <t>公益財団法人日本相撲連盟
東京都新宿区百人町１－１５－２０</t>
    <phoneticPr fontId="1"/>
  </si>
  <si>
    <t>5011105002140</t>
    <phoneticPr fontId="1"/>
  </si>
  <si>
    <t>スポーツ仲裁活動推進事業</t>
  </si>
  <si>
    <t>公益財団法人日本スポーツ仲裁機構
東京都千代田区平河町２丁目４番１３号ノーブルコート平河町４０３</t>
    <phoneticPr fontId="1"/>
  </si>
  <si>
    <t>契約の性質又は目的が競争を許さない場合（会計法第29条の3第4項）
本事業は、スポーツ仲裁の理解増進のため、競技者や競技団体を対象とした研修会を実施するものである。公募による企画競争を行い、選定委員会による審査を経て採択された「スポーツ仲裁活動推進事業」を実施できる相手方は他に存在せず、競争を許さ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</si>
  <si>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令和６年度芸術家等の活動基盤強化　芸術家等実務研修会の実施（研修用教材の開発、研修会の実施）</t>
  </si>
  <si>
    <t>公益社団法人著作権情報センター
東京都中野区本町１丁目３２番２号ハーモニータワー２２階</t>
    <phoneticPr fontId="1"/>
  </si>
  <si>
    <t>8011105005396</t>
    <phoneticPr fontId="1"/>
  </si>
  <si>
    <t>契約の性質又は目的が競争を許さない場合（会計法第29条の3第4項）
本事業は、法人又は任意団体を対象に、令和６年７月５日から令和６年７月２６日にかけて公募（企画競争）を実施した。当該公募に対して、３団体から公募要領に基づく企画提案書の提出があり、複数の外部有識者で構成される「令和６年度芸術家等の活動基盤強化」に関する審査委員会により厳正かつ慎重な審査を行った結果、事業の趣旨に照らして妥当と判断されたため、支出負担行為担当官文化庁次長が、本事業の委託先として２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</si>
  <si>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3</t>
  </si>
  <si>
    <t>令和６年度国立アイヌ民族博物館管理運営業務（アイヌ文化対外発信）</t>
  </si>
  <si>
    <t>契約の性質又は目的が競争を許さない場合（会計法第29条の3第4項）
「アイヌの人々の誇りが尊重される社会を実現するための施策の推進に関する法律（平成３１年法律第６号）第９条第１項において施設の管理を指定法人にすると定められており、同法第２０条第１項の規定により指定された法人が公益財団法人アイヌ民族文化財団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</si>
  <si>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厚生労働省</t>
    <rPh sb="0" eb="5">
      <t>コウセイロウドウショウ</t>
    </rPh>
    <phoneticPr fontId="1"/>
  </si>
  <si>
    <t>支出負担行為担当官
厚生労働省医政局長　浅沼　一成
東京都千代田区霞が関１－２－２</t>
  </si>
  <si>
    <t>支出負担行為担当官
厚生労働省 健康・生活衛生局感染症対策部長
佐々木　昌弘
東京都千代田区霞が関1-2-2</t>
  </si>
  <si>
    <t>公益財団法人エイズ予防財団
東京都千代田区神田猿楽町２－７－１　ＴＯＨＹＵビル３階</t>
  </si>
  <si>
    <t>厚生労働省</t>
    <rPh sb="0" eb="2">
      <t>コウセイ</t>
    </rPh>
    <rPh sb="2" eb="5">
      <t>ロウドウショウ</t>
    </rPh>
    <phoneticPr fontId="1"/>
  </si>
  <si>
    <t>支出負担行為担当官
厚生労働省老健局長
間　隆一郎
東京都千代田区霞が関1-2-2</t>
    <rPh sb="20" eb="21">
      <t>カン</t>
    </rPh>
    <rPh sb="22" eb="25">
      <t>リュウイチロウ</t>
    </rPh>
    <phoneticPr fontId="1"/>
  </si>
  <si>
    <t>公益財団法人テクノエイド協会
東京都新宿区神楽河岸1-1
セントラルプラザ4F</t>
  </si>
  <si>
    <t>国認定</t>
  </si>
  <si>
    <t>公社</t>
    <rPh sb="0" eb="2">
      <t>コウシャ</t>
    </rPh>
    <phoneticPr fontId="17"/>
  </si>
  <si>
    <t>公益社団法人産業安全技術協会
埼玉県狭山市広瀬台２丁目16番26号</t>
    <rPh sb="15" eb="18">
      <t>サイタマケン</t>
    </rPh>
    <rPh sb="18" eb="21">
      <t>サヤマシ</t>
    </rPh>
    <rPh sb="21" eb="23">
      <t>ヒロセ</t>
    </rPh>
    <rPh sb="23" eb="24">
      <t>ダイ</t>
    </rPh>
    <rPh sb="25" eb="27">
      <t>チョウメ</t>
    </rPh>
    <rPh sb="29" eb="30">
      <t>バン</t>
    </rPh>
    <rPh sb="32" eb="33">
      <t>ゴウ</t>
    </rPh>
    <phoneticPr fontId="1"/>
  </si>
  <si>
    <t>支出負担行為担当官
厚生労働省職業安定局雇用保険課長　尾田　進
東京都千代田区霞が関１－２－２</t>
    <rPh sb="0" eb="2">
      <t>シシュツ</t>
    </rPh>
    <rPh sb="2" eb="4">
      <t>フタン</t>
    </rPh>
    <rPh sb="4" eb="6">
      <t>コウイ</t>
    </rPh>
    <rPh sb="6" eb="9">
      <t>タントウカン</t>
    </rPh>
    <rPh sb="10" eb="26">
      <t>コウセイロウドウショウショクギョウアンテイキョクコヨウホケンカチョウ</t>
    </rPh>
    <rPh sb="27" eb="29">
      <t>オダ</t>
    </rPh>
    <rPh sb="30" eb="31">
      <t>ススム</t>
    </rPh>
    <rPh sb="32" eb="42">
      <t>100-0013</t>
    </rPh>
    <phoneticPr fontId="2"/>
  </si>
  <si>
    <t>支出負担行為担当官愛媛労働局総務部長大坪祥一
愛媛県松山市若草町４番地３</t>
    <phoneticPr fontId="1"/>
  </si>
  <si>
    <t>支出負担行為担当官福岡労働局総務部長
中山　始
福岡市博多区博多駅東2-11-1</t>
    <rPh sb="0" eb="9">
      <t>シシュツフタンコウイタントウカン</t>
    </rPh>
    <rPh sb="9" eb="18">
      <t>フクオカロウドウキョクソウムブチョウ</t>
    </rPh>
    <rPh sb="19" eb="21">
      <t>ナカヤマ</t>
    </rPh>
    <rPh sb="22" eb="23">
      <t>ハジ</t>
    </rPh>
    <rPh sb="24" eb="30">
      <t>フクオカシハカタク</t>
    </rPh>
    <rPh sb="30" eb="34">
      <t>ハカタエキヒガシ</t>
    </rPh>
    <phoneticPr fontId="1"/>
  </si>
  <si>
    <t>支出負担行為担当官
厚生労働省医政局長　森光　敬子
東京都千代田区霞が関１－２－２</t>
  </si>
  <si>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11"/>
  </si>
  <si>
    <t>支出負担行為担当官
厚生労働省社会・援護局長　
朝川知昭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4" eb="26">
      <t>アサガワ</t>
    </rPh>
    <rPh sb="26" eb="28">
      <t>トモアキ</t>
    </rPh>
    <rPh sb="29" eb="32">
      <t>トウキョウト</t>
    </rPh>
    <rPh sb="32" eb="36">
      <t>チヨダク</t>
    </rPh>
    <rPh sb="36" eb="37">
      <t>カスミ</t>
    </rPh>
    <rPh sb="38" eb="39">
      <t>セキ</t>
    </rPh>
    <phoneticPr fontId="11"/>
  </si>
  <si>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</si>
  <si>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会計法第29条の3第4項（公募）</t>
  </si>
  <si>
    <t>公財</t>
    <rPh sb="0" eb="1">
      <t>コウ</t>
    </rPh>
    <rPh sb="1" eb="2">
      <t>ザイ</t>
    </rPh>
    <phoneticPr fontId="11"/>
  </si>
  <si>
    <t>令和６年度
首都圏中国帰国者支援・交流センター運営事業</t>
  </si>
  <si>
    <t>支出負担行為担当官
厚生労働省社会・援護局長　朝川知昭
東京都千代田区霞が関1-2-2
【変更契約】
支出負担行為担当官
厚生労働省社会・援護局長　日原知己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8" eb="31">
      <t>トウキョウト</t>
    </rPh>
    <rPh sb="31" eb="35">
      <t>チヨダク</t>
    </rPh>
    <rPh sb="35" eb="36">
      <t>カスミ</t>
    </rPh>
    <rPh sb="37" eb="38">
      <t>セキ</t>
    </rPh>
    <rPh sb="45" eb="47">
      <t>ヘンコウ</t>
    </rPh>
    <rPh sb="47" eb="49">
      <t>ケイヤク</t>
    </rPh>
    <rPh sb="74" eb="76">
      <t>ヒハラ</t>
    </rPh>
    <rPh sb="76" eb="78">
      <t>トモミ</t>
    </rPh>
    <phoneticPr fontId="1"/>
  </si>
  <si>
    <t>4010405009912</t>
  </si>
  <si>
    <t>132,888,000
137,657,466</t>
  </si>
  <si>
    <t>131,896,466
137,209,875</t>
  </si>
  <si>
    <t>99.3%
99.7%</t>
  </si>
  <si>
    <t>令和6年11月15日変更契約</t>
    <rPh sb="0" eb="2">
      <t>レイワ</t>
    </rPh>
    <rPh sb="3" eb="4">
      <t>ネン</t>
    </rPh>
    <rPh sb="6" eb="7">
      <t>ガツ</t>
    </rPh>
    <rPh sb="9" eb="10">
      <t>ニチ</t>
    </rPh>
    <rPh sb="10" eb="12">
      <t>ヘンコウ</t>
    </rPh>
    <rPh sb="12" eb="14">
      <t>ケイヤク</t>
    </rPh>
    <phoneticPr fontId="1"/>
  </si>
  <si>
    <t>令和６年度
近畿中国帰国者支援・交流センター運営事業</t>
  </si>
  <si>
    <t>支出負担行為担当官
厚生労働省社会・援護局長　朝川知昭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3" eb="25">
      <t>アサカワ</t>
    </rPh>
    <rPh sb="25" eb="27">
      <t>トモアキ</t>
    </rPh>
    <rPh sb="28" eb="31">
      <t>トウキョウト</t>
    </rPh>
    <rPh sb="31" eb="35">
      <t>チヨダク</t>
    </rPh>
    <rPh sb="35" eb="36">
      <t>カスミ</t>
    </rPh>
    <rPh sb="37" eb="38">
      <t>セキ</t>
    </rPh>
    <phoneticPr fontId="11"/>
  </si>
  <si>
    <t>公益財団法人
大阪YWCA
大阪府大阪市北区神山町１１－１２</t>
  </si>
  <si>
    <t>公財</t>
    <rPh sb="0" eb="2">
      <t>コウザイ</t>
    </rPh>
    <phoneticPr fontId="11"/>
  </si>
  <si>
    <t>令和６年度国立広島長崎原爆死没者追悼平和祈念館運営事業</t>
  </si>
  <si>
    <t>支出負担行為担当官
厚生労働省健康・生活衛生局長
大坪　寛子　
東京都千代田区霞が関1-2-2</t>
    <rPh sb="18" eb="20">
      <t>セイカツ</t>
    </rPh>
    <rPh sb="20" eb="22">
      <t>エイセイ</t>
    </rPh>
    <rPh sb="25" eb="27">
      <t>オオツボ</t>
    </rPh>
    <rPh sb="28" eb="30">
      <t>ヒロコ</t>
    </rPh>
    <phoneticPr fontId="11"/>
  </si>
  <si>
    <t>公益財団法人広島平和文化センター
広島市中区中島町１－２</t>
    <rPh sb="17" eb="20">
      <t>ヒロシマシ</t>
    </rPh>
    <rPh sb="20" eb="22">
      <t>ナカク</t>
    </rPh>
    <rPh sb="22" eb="24">
      <t>ナカシマ</t>
    </rPh>
    <rPh sb="24" eb="25">
      <t>マチ</t>
    </rPh>
    <phoneticPr fontId="11"/>
  </si>
  <si>
    <t>4240005012442</t>
  </si>
  <si>
    <t>会計法第29条の3第4項及び予算決算及び会計令第102条の4第3号（公募）</t>
  </si>
  <si>
    <t>公益財団法人長崎平和推進協会
長崎市平野町７－８</t>
    <rPh sb="15" eb="18">
      <t>ナガサキシ</t>
    </rPh>
    <rPh sb="18" eb="21">
      <t>ヒラノマチ</t>
    </rPh>
    <phoneticPr fontId="11"/>
  </si>
  <si>
    <t>2310005007107</t>
  </si>
  <si>
    <t>令和６年度国立ハンセン病資料館等の運営と啓発広報一式</t>
    <rPh sb="0" eb="2">
      <t>レイワ</t>
    </rPh>
    <rPh sb="3" eb="5">
      <t>ネンド</t>
    </rPh>
    <rPh sb="5" eb="7">
      <t>コクリツ</t>
    </rPh>
    <rPh sb="11" eb="12">
      <t>ビョウ</t>
    </rPh>
    <rPh sb="12" eb="15">
      <t>シリョウカン</t>
    </rPh>
    <rPh sb="15" eb="16">
      <t>トウ</t>
    </rPh>
    <rPh sb="17" eb="19">
      <t>ウンエイ</t>
    </rPh>
    <rPh sb="20" eb="22">
      <t>ケイハツ</t>
    </rPh>
    <rPh sb="22" eb="24">
      <t>コウホウ</t>
    </rPh>
    <rPh sb="24" eb="26">
      <t>イッシキ</t>
    </rPh>
    <phoneticPr fontId="1"/>
  </si>
  <si>
    <t>支出負担行為担当官
厚生労働省健康・生活衛生局長
大坪　寛子
東京都千代田区霞が関1-2-2</t>
  </si>
  <si>
    <t>公益財団法人笹川保健財団　理事長 佐藤 英夫
東京都港区赤坂1-2-2　日本財団ビル</t>
    <rPh sb="0" eb="12">
      <t>コウエキザイダンホウジンササガワホケンザイダン</t>
    </rPh>
    <rPh sb="23" eb="26">
      <t>トウキョウト</t>
    </rPh>
    <rPh sb="26" eb="28">
      <t>ミナトク</t>
    </rPh>
    <rPh sb="28" eb="30">
      <t>アカサカ</t>
    </rPh>
    <phoneticPr fontId="1"/>
  </si>
  <si>
    <t>4010405010003</t>
    <phoneticPr fontId="1"/>
  </si>
  <si>
    <t>診療報酬（医療費）データの提供</t>
  </si>
  <si>
    <t>【保険局】
支出負担行為担当官
大臣官房会計課長
森　真弘
千代田区霞が関１－２－２</t>
  </si>
  <si>
    <t>公益社団法人国民健康保険中央会
東京都千代田区永田町１－１１－３５</t>
  </si>
  <si>
    <t>会計法第29条の3第4項及び予算決算及び会計令第102条の4第3号（競争不存在）</t>
  </si>
  <si>
    <t>ＮＤＢデータ拡充のための調査一式</t>
  </si>
  <si>
    <t>レセプト情報・特定健診等情報等の提供一式</t>
  </si>
  <si>
    <t>「地域における医療及び介護の総合的な確保の促進に関する法律」に基づく国民健康保険制度に関する連結情報の提供一式</t>
  </si>
  <si>
    <t>災害・感染症に係る看護職員確保事業</t>
  </si>
  <si>
    <t>公益社団法人日本看護協会
東京都渋谷区神宮前 5-8- 2</t>
    <rPh sb="0" eb="2">
      <t>コウエキ</t>
    </rPh>
    <rPh sb="2" eb="4">
      <t>シャダン</t>
    </rPh>
    <rPh sb="4" eb="6">
      <t>ホウジン</t>
    </rPh>
    <rPh sb="6" eb="8">
      <t>ニホン</t>
    </rPh>
    <rPh sb="8" eb="10">
      <t>カンゴ</t>
    </rPh>
    <rPh sb="10" eb="12">
      <t>キョウカイ</t>
    </rPh>
    <phoneticPr fontId="11"/>
  </si>
  <si>
    <t>3011005003380</t>
  </si>
  <si>
    <t>公社</t>
    <rPh sb="0" eb="2">
      <t>コウシャ</t>
    </rPh>
    <phoneticPr fontId="11"/>
  </si>
  <si>
    <t>ＤＰＡＴ体制整備業務一式</t>
    <rPh sb="8" eb="10">
      <t>ギョウム</t>
    </rPh>
    <rPh sb="10" eb="12">
      <t>イッシキ</t>
    </rPh>
    <phoneticPr fontId="11"/>
  </si>
  <si>
    <t>支出負担行為担当官
厚生労働省医政局長　浅沼　一成
東京都千代田区霞が関１－２－２</t>
    <rPh sb="20" eb="22">
      <t>アサヌマ</t>
    </rPh>
    <rPh sb="23" eb="25">
      <t>カズナリ</t>
    </rPh>
    <phoneticPr fontId="11"/>
  </si>
  <si>
    <t>公益社団法人日本精神科病院協会
東京都港区芝浦３－15－14</t>
    <rPh sb="0" eb="2">
      <t>コウエキ</t>
    </rPh>
    <rPh sb="2" eb="6">
      <t>シャダンホウジン</t>
    </rPh>
    <rPh sb="6" eb="8">
      <t>ニホン</t>
    </rPh>
    <rPh sb="8" eb="11">
      <t>セイシンカ</t>
    </rPh>
    <rPh sb="11" eb="13">
      <t>ビョウイン</t>
    </rPh>
    <rPh sb="13" eb="15">
      <t>キョウカイ</t>
    </rPh>
    <phoneticPr fontId="11"/>
  </si>
  <si>
    <t>5010405010563</t>
  </si>
  <si>
    <t>要介護認定等情報経由業務</t>
  </si>
  <si>
    <t>支出負担行為担当官
厚生労働省老健局長
間　隆一郎
東京都千代田区霞が関1-2-2</t>
  </si>
  <si>
    <t>公益社団法人　国民健康保険中央会
東京都千代田区永田町1－11－35</t>
  </si>
  <si>
    <t>2010005018852</t>
  </si>
  <si>
    <t xml:space="preserve"> 会計法第29条の3第4項及び予算決算及び会計令第102条の4第3号（競争不存在）</t>
  </si>
  <si>
    <t>福祉用具貸与価格適正化推進事業</t>
  </si>
  <si>
    <t>予算決算及び会計令第102条の4第3項</t>
  </si>
  <si>
    <t>日系人就労環境改善事業</t>
    <rPh sb="0" eb="3">
      <t>ニッケイジン</t>
    </rPh>
    <rPh sb="3" eb="5">
      <t>シュウロウ</t>
    </rPh>
    <rPh sb="5" eb="7">
      <t>カンキョウ</t>
    </rPh>
    <rPh sb="7" eb="9">
      <t>カイゼン</t>
    </rPh>
    <rPh sb="9" eb="11">
      <t>ジギョウ</t>
    </rPh>
    <phoneticPr fontId="9"/>
  </si>
  <si>
    <t>支出負担行為担当官
職業安定局長
山田　雅彦
東京都千代田区霞が関1-2-2</t>
    <rPh sb="10" eb="12">
      <t>ショクギョウ</t>
    </rPh>
    <rPh sb="12" eb="14">
      <t>アンテイ</t>
    </rPh>
    <rPh sb="14" eb="16">
      <t>キョクチョウ</t>
    </rPh>
    <phoneticPr fontId="10"/>
  </si>
  <si>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5"/>
  </si>
  <si>
    <t xml:space="preserve">6020005010243 </t>
  </si>
  <si>
    <t>高年齢者就業機会確保事業指導事業</t>
    <rPh sb="0" eb="4">
      <t>コウネンレイシャ</t>
    </rPh>
    <rPh sb="4" eb="6">
      <t>シュウギョウ</t>
    </rPh>
    <rPh sb="6" eb="8">
      <t>キカイ</t>
    </rPh>
    <rPh sb="8" eb="10">
      <t>カクホ</t>
    </rPh>
    <rPh sb="10" eb="12">
      <t>ジギョウ</t>
    </rPh>
    <rPh sb="12" eb="14">
      <t>シドウ</t>
    </rPh>
    <rPh sb="14" eb="16">
      <t>ジギョウ</t>
    </rPh>
    <phoneticPr fontId="6"/>
  </si>
  <si>
    <t>公益社団法人全国シルバー人材センター事業協会
東京都江東区東陽３－２３－２２
東陽プラザビル３階</t>
  </si>
  <si>
    <t xml:space="preserve">4010605002519 </t>
  </si>
  <si>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</si>
  <si>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中国残留邦人等永住帰国者に対する就職援助事業（首都圏）</t>
    <rPh sb="23" eb="26">
      <t>シュトケン</t>
    </rPh>
    <phoneticPr fontId="9"/>
  </si>
  <si>
    <t>公益財団法人中国残留孤児援護基金
東京都中央区日本橋馬喰町１－６－８</t>
  </si>
  <si>
    <t>中国残留邦人等永住帰国者に対する就職援助事業（近畿）</t>
    <rPh sb="23" eb="25">
      <t>キンキ</t>
    </rPh>
    <phoneticPr fontId="9"/>
  </si>
  <si>
    <t>公益財団法人大阪YWCA
大阪府大阪市北区神山町１１－１２</t>
    <rPh sb="19" eb="21">
      <t>キタク</t>
    </rPh>
    <phoneticPr fontId="5"/>
  </si>
  <si>
    <t>6120005014820</t>
  </si>
  <si>
    <t>難民等の定住又は自活促進のための就職援助事業</t>
  </si>
  <si>
    <t>同性愛者等向けコミュニティセンターを活用した広報等一式（大阪市北区）</t>
    <rPh sb="28" eb="31">
      <t>オオサカシ</t>
    </rPh>
    <rPh sb="31" eb="33">
      <t>キタク</t>
    </rPh>
    <phoneticPr fontId="1"/>
  </si>
  <si>
    <t>血液凝固異常症実態調査一式</t>
  </si>
  <si>
    <t>ＨＩＶ感染者等保健福祉相談事業等</t>
  </si>
  <si>
    <t>中央労働時報及び最新不当労働行為
事件重要命令判例の購入及び発送業
務（令和６年４月～令和６年６月）</t>
    <phoneticPr fontId="1"/>
  </si>
  <si>
    <t>支出負担行為担当官
中央労働委員会事務局総務課長
川口　秀人
東京都港区芝公園１－５－３２</t>
    <phoneticPr fontId="1"/>
  </si>
  <si>
    <t>公益社団法人全国労働基準関係団体
連合会
東京都千代田区内神田１－１２－２
三秀舎ビル６階</t>
    <phoneticPr fontId="1"/>
  </si>
  <si>
    <t>9010005016841</t>
    <phoneticPr fontId="1"/>
  </si>
  <si>
    <t>会計法第29条の３第４項並びに予算
決算及び会計令第102条の４第3号
（契約の性質又は目的が競争を許さな
い場合）</t>
    <phoneticPr fontId="1"/>
  </si>
  <si>
    <t>呼吸用保護具の性能の確保のための買取り試験事業</t>
    <rPh sb="0" eb="3">
      <t>コキュウヨウ</t>
    </rPh>
    <rPh sb="3" eb="5">
      <t>ホゴ</t>
    </rPh>
    <rPh sb="5" eb="6">
      <t>グ</t>
    </rPh>
    <rPh sb="7" eb="9">
      <t>セイノウ</t>
    </rPh>
    <rPh sb="10" eb="12">
      <t>カクホ</t>
    </rPh>
    <rPh sb="16" eb="18">
      <t>カイトリ</t>
    </rPh>
    <rPh sb="19" eb="21">
      <t>シケン</t>
    </rPh>
    <rPh sb="21" eb="23">
      <t>ジギョウ</t>
    </rPh>
    <phoneticPr fontId="1"/>
  </si>
  <si>
    <t>支出負担行為担当官
厚生労働省労働基準局
労災管理課長　松永　久
東京都千代田区霞が関1-2-2</t>
  </si>
  <si>
    <t>会計法第29条の3第4項に該当するため</t>
    <rPh sb="0" eb="3">
      <t>カイケイホウ</t>
    </rPh>
    <rPh sb="3" eb="4">
      <t>ダイ</t>
    </rPh>
    <rPh sb="6" eb="7">
      <t>ジョウ</t>
    </rPh>
    <rPh sb="9" eb="10">
      <t>ダイ</t>
    </rPh>
    <rPh sb="11" eb="12">
      <t>コウ</t>
    </rPh>
    <rPh sb="13" eb="15">
      <t>ガイトウ</t>
    </rPh>
    <phoneticPr fontId="1"/>
  </si>
  <si>
    <t>定期刊行物「中央労働時報」１４５部の購入</t>
  </si>
  <si>
    <t>公益社団法人全国労働基準関係団体連合会
東京都千代田区内神田１－１２－２</t>
  </si>
  <si>
    <t>公社</t>
    <rPh sb="0" eb="2">
      <t>コウシャ</t>
    </rPh>
    <phoneticPr fontId="5"/>
  </si>
  <si>
    <t>ときめきしごと館・若者しごと館事務室賃貸借</t>
    <rPh sb="7" eb="8">
      <t>カン</t>
    </rPh>
    <rPh sb="9" eb="11">
      <t>ワカモノ</t>
    </rPh>
    <rPh sb="14" eb="15">
      <t>カン</t>
    </rPh>
    <rPh sb="15" eb="18">
      <t>ジムシツ</t>
    </rPh>
    <rPh sb="18" eb="21">
      <t>チンタイシャク</t>
    </rPh>
    <phoneticPr fontId="2"/>
  </si>
  <si>
    <t>支出負担行為担当官
新潟労働局総務部長 白石 好春
新潟県新潟市中央区美咲町1-2-1</t>
    <rPh sb="26" eb="29">
      <t>ニイガタケン</t>
    </rPh>
    <phoneticPr fontId="1"/>
  </si>
  <si>
    <t>公益財団法人鉄道弘済会
東京都文京区小石川1丁目1番1号</t>
    <rPh sb="0" eb="2">
      <t>コウエキ</t>
    </rPh>
    <rPh sb="2" eb="4">
      <t>ザイダン</t>
    </rPh>
    <rPh sb="4" eb="6">
      <t>ホウジン</t>
    </rPh>
    <rPh sb="6" eb="8">
      <t>テツドウ</t>
    </rPh>
    <rPh sb="8" eb="9">
      <t>ヒロシ</t>
    </rPh>
    <rPh sb="9" eb="10">
      <t>スミ</t>
    </rPh>
    <rPh sb="10" eb="11">
      <t>カイ</t>
    </rPh>
    <rPh sb="15" eb="18">
      <t>ブンキョウク</t>
    </rPh>
    <rPh sb="18" eb="21">
      <t>コイシカワ</t>
    </rPh>
    <rPh sb="22" eb="24">
      <t>チョウメ</t>
    </rPh>
    <rPh sb="25" eb="26">
      <t>バン</t>
    </rPh>
    <rPh sb="27" eb="28">
      <t>ゴウ</t>
    </rPh>
    <phoneticPr fontId="2"/>
  </si>
  <si>
    <t>1010005002980</t>
  </si>
  <si>
    <t>会計法第29条の3第4項（競争不存在）</t>
  </si>
  <si>
    <t>医療労務管理支援事業委託契約</t>
  </si>
  <si>
    <t>公益社団法人日本医業経営コンサルタント協会
東京都千代田区三番町９番地１５</t>
  </si>
  <si>
    <t>5010005018528</t>
  </si>
  <si>
    <t>会計法第29条の3第4項（競争不存在）</t>
    <phoneticPr fontId="1"/>
  </si>
  <si>
    <t>令和6年度エルガーラ【マザーズハローワーク天神・ハローワークプラザ福岡】賃貸借契約</t>
    <rPh sb="0" eb="2">
      <t>レイワ</t>
    </rPh>
    <rPh sb="3" eb="5">
      <t>ネンド</t>
    </rPh>
    <rPh sb="21" eb="23">
      <t>テンジン</t>
    </rPh>
    <rPh sb="33" eb="35">
      <t>フクオカ</t>
    </rPh>
    <rPh sb="36" eb="41">
      <t>チンタイシャクケイヤク</t>
    </rPh>
    <phoneticPr fontId="1"/>
  </si>
  <si>
    <t>公益財団法人
ＪＫＡ
東京都港区港南一丁目2番70号</t>
    <rPh sb="0" eb="4">
      <t>コウエキザイダン</t>
    </rPh>
    <rPh sb="4" eb="6">
      <t>ホウジン</t>
    </rPh>
    <rPh sb="11" eb="14">
      <t>トウキョウト</t>
    </rPh>
    <rPh sb="14" eb="16">
      <t>ミナトク</t>
    </rPh>
    <rPh sb="16" eb="18">
      <t>コウナン</t>
    </rPh>
    <rPh sb="18" eb="21">
      <t>イッチョウメ</t>
    </rPh>
    <rPh sb="22" eb="23">
      <t>バン</t>
    </rPh>
    <rPh sb="25" eb="26">
      <t>ゴウ</t>
    </rPh>
    <phoneticPr fontId="1"/>
  </si>
  <si>
    <t>5010005012043</t>
  </si>
  <si>
    <t>会計法第29条の3第4項
予算決算及び会計令第102条の4第3号建物賃貸借料及び共益費（競争不存在）</t>
    <rPh sb="0" eb="3">
      <t>カイケイホウ</t>
    </rPh>
    <rPh sb="3" eb="4">
      <t>ダイ</t>
    </rPh>
    <rPh sb="6" eb="7">
      <t>ジョウ</t>
    </rPh>
    <rPh sb="9" eb="10">
      <t>ダイ</t>
    </rPh>
    <rPh sb="11" eb="12">
      <t>コウ</t>
    </rPh>
    <rPh sb="13" eb="18">
      <t>ヨサンケッサンオヨ</t>
    </rPh>
    <rPh sb="19" eb="21">
      <t>カイケイ</t>
    </rPh>
    <rPh sb="21" eb="22">
      <t>レイ</t>
    </rPh>
    <rPh sb="22" eb="23">
      <t>ダイ</t>
    </rPh>
    <rPh sb="26" eb="27">
      <t>ジョウ</t>
    </rPh>
    <rPh sb="29" eb="30">
      <t>ダイ</t>
    </rPh>
    <rPh sb="31" eb="32">
      <t>ゴウ</t>
    </rPh>
    <rPh sb="32" eb="37">
      <t>タテモノチンタイシャク</t>
    </rPh>
    <rPh sb="37" eb="38">
      <t>リョウ</t>
    </rPh>
    <rPh sb="38" eb="39">
      <t>オヨ</t>
    </rPh>
    <rPh sb="40" eb="43">
      <t>キョウエキヒ</t>
    </rPh>
    <rPh sb="44" eb="49">
      <t>キョウソウフソンザイ</t>
    </rPh>
    <phoneticPr fontId="1"/>
  </si>
  <si>
    <t>令和6年度エルガーラ【福岡学生職業センター・福岡わかものハローワーク及び福岡外国人雇用サービスセンター】賃貸借契約</t>
    <rPh sb="0" eb="2">
      <t>レイワ</t>
    </rPh>
    <rPh sb="3" eb="5">
      <t>ネンド</t>
    </rPh>
    <rPh sb="11" eb="17">
      <t>フクオカガクセイショクギョウ</t>
    </rPh>
    <rPh sb="22" eb="24">
      <t>フクオカ</t>
    </rPh>
    <rPh sb="34" eb="35">
      <t>オヨ</t>
    </rPh>
    <rPh sb="36" eb="38">
      <t>フクオカ</t>
    </rPh>
    <rPh sb="38" eb="41">
      <t>ガイコクジン</t>
    </rPh>
    <rPh sb="41" eb="43">
      <t>コヨウ</t>
    </rPh>
    <rPh sb="52" eb="57">
      <t>チンタイシャクケイヤク</t>
    </rPh>
    <phoneticPr fontId="1"/>
  </si>
  <si>
    <t>令和6年度医療労務管理支援事業</t>
    <rPh sb="5" eb="7">
      <t>イリョウ</t>
    </rPh>
    <rPh sb="7" eb="9">
      <t>ロウム</t>
    </rPh>
    <rPh sb="9" eb="11">
      <t>カンリ</t>
    </rPh>
    <rPh sb="11" eb="13">
      <t>シエン</t>
    </rPh>
    <rPh sb="13" eb="15">
      <t>ジギョウ</t>
    </rPh>
    <phoneticPr fontId="9"/>
  </si>
  <si>
    <t>支出負担行為担当官
鹿児島労働局総務部長　三姓　晃一
鹿児島労働局
鹿児島市山下町13-28</t>
    <rPh sb="21" eb="26">
      <t>サ</t>
    </rPh>
    <phoneticPr fontId="9"/>
  </si>
  <si>
    <t>公益社団法人日本医業経営コンサルタント協会鹿児島県支部
鹿児島市祇園之洲町5</t>
    <rPh sb="21" eb="25">
      <t>カゴシマケン</t>
    </rPh>
    <rPh sb="25" eb="27">
      <t>シブ</t>
    </rPh>
    <phoneticPr fontId="9"/>
  </si>
  <si>
    <t>会計法第29条の3第4項（競争不存在）</t>
    <rPh sb="0" eb="3">
      <t>カイケイホウ</t>
    </rPh>
    <rPh sb="3" eb="4">
      <t>ダイ</t>
    </rPh>
    <rPh sb="6" eb="7">
      <t>ジョウ</t>
    </rPh>
    <rPh sb="13" eb="15">
      <t>キョウソウ</t>
    </rPh>
    <rPh sb="15" eb="18">
      <t>フソンザイ</t>
    </rPh>
    <phoneticPr fontId="9"/>
  </si>
  <si>
    <t>障害支援区分認定データ等の障害福祉サービスデータベースへの送信事業</t>
    <rPh sb="0" eb="2">
      <t>ショウガイ</t>
    </rPh>
    <rPh sb="2" eb="4">
      <t>シエン</t>
    </rPh>
    <rPh sb="4" eb="6">
      <t>クブン</t>
    </rPh>
    <rPh sb="6" eb="8">
      <t>ニンテイ</t>
    </rPh>
    <rPh sb="11" eb="12">
      <t>トウ</t>
    </rPh>
    <rPh sb="13" eb="15">
      <t>ショウガイ</t>
    </rPh>
    <rPh sb="15" eb="17">
      <t>フクシ</t>
    </rPh>
    <rPh sb="29" eb="31">
      <t>ソウシン</t>
    </rPh>
    <rPh sb="31" eb="33">
      <t>ジギョウ</t>
    </rPh>
    <phoneticPr fontId="11"/>
  </si>
  <si>
    <t>支出負担行為担当官
厚生労働省社会・援護局
障害保健福祉部長
辺見　聡
東京都千代田区霞が関1-2-2</t>
  </si>
  <si>
    <t>東京都千代田区永田町1-11-35
公益社団法人　国民健康保険中央会
理事長
原　勝則</t>
    <rPh sb="0" eb="3">
      <t>トウキョウト</t>
    </rPh>
    <rPh sb="3" eb="7">
      <t>チヨダク</t>
    </rPh>
    <rPh sb="7" eb="10">
      <t>ナガタチョウ</t>
    </rPh>
    <rPh sb="18" eb="20">
      <t>コウエキ</t>
    </rPh>
    <rPh sb="20" eb="24">
      <t>シャダンホウジン</t>
    </rPh>
    <rPh sb="25" eb="27">
      <t>コクミン</t>
    </rPh>
    <rPh sb="27" eb="29">
      <t>ケンコウ</t>
    </rPh>
    <rPh sb="29" eb="31">
      <t>ホケン</t>
    </rPh>
    <rPh sb="31" eb="34">
      <t>チュウオウカイ</t>
    </rPh>
    <rPh sb="35" eb="38">
      <t>リジチョウ</t>
    </rPh>
    <rPh sb="39" eb="40">
      <t>ハラ</t>
    </rPh>
    <rPh sb="41" eb="43">
      <t>カツノリ</t>
    </rPh>
    <phoneticPr fontId="11"/>
  </si>
  <si>
    <t>会計法第29条の3第4項及び予算決算及び会計令第102条の4第3号（競争性の無い随意契約）</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7">
      <t>キョウソウセイ</t>
    </rPh>
    <rPh sb="38" eb="39">
      <t>ナ</t>
    </rPh>
    <rPh sb="40" eb="42">
      <t>ズイイ</t>
    </rPh>
    <rPh sb="42" eb="44">
      <t>ケイヤク</t>
    </rPh>
    <phoneticPr fontId="11"/>
  </si>
  <si>
    <t>令和６年度司法精神医療等審判体制確保事業（精神保健判定医等養成研修）</t>
  </si>
  <si>
    <t>支出負担行為担当官
社会・援護局障害保健福祉部長
辺見　聡
東京都千代田区霞が関1-2-2</t>
    <rPh sb="25" eb="27">
      <t>ヘンミ</t>
    </rPh>
    <rPh sb="28" eb="29">
      <t>サト</t>
    </rPh>
    <phoneticPr fontId="2"/>
  </si>
  <si>
    <t>公益社団法人　日本精神科病院協会
東京都港区芝浦３丁目１５番１４号</t>
  </si>
  <si>
    <t>原爆被爆者の生物試料の保管及び活用に関する研究事業</t>
  </si>
  <si>
    <t>支出負担行為担当官
厚生労働省健康・生活衛生局長
大坪　寛子　
東京都千代田区霞が関1-2-2</t>
    <rPh sb="18" eb="20">
      <t>セイカツ</t>
    </rPh>
    <rPh sb="20" eb="22">
      <t>エイセイ</t>
    </rPh>
    <rPh sb="25" eb="27">
      <t>オオツボ</t>
    </rPh>
    <rPh sb="28" eb="30">
      <t>ヒロコ</t>
    </rPh>
    <phoneticPr fontId="1"/>
  </si>
  <si>
    <t>公益財団法人 放射線影響研究所　理事長　神谷　研二
広島県広島市南区比治山公園5-2</t>
    <rPh sb="20" eb="22">
      <t>カミヤ</t>
    </rPh>
    <rPh sb="23" eb="25">
      <t>ケンジ</t>
    </rPh>
    <phoneticPr fontId="1"/>
  </si>
  <si>
    <t>9240005012727</t>
  </si>
  <si>
    <t>中央労働時報及び最新不当労働行為
事件重要命令判例の購入及び発送業
務（令和６年７月～令和６年９月）</t>
    <phoneticPr fontId="1"/>
  </si>
  <si>
    <t>ＮＢＣ災害・テロ対策研修事業</t>
    <rPh sb="3" eb="5">
      <t>サイガイ</t>
    </rPh>
    <rPh sb="8" eb="10">
      <t>タイサク</t>
    </rPh>
    <rPh sb="10" eb="12">
      <t>ケンシュウ</t>
    </rPh>
    <rPh sb="12" eb="14">
      <t>ジギョウ</t>
    </rPh>
    <phoneticPr fontId="1"/>
  </si>
  <si>
    <t>公益財団法人日本中毒情報センター
茨城県つくば市天久保１丁目１番地１</t>
  </si>
  <si>
    <t>6050005010703</t>
  </si>
  <si>
    <t>会計法第29条の3第4項及び予算決算及び会計令第102条の4第3号（競争不存在）</t>
    <phoneticPr fontId="1"/>
  </si>
  <si>
    <t>全国戦没者追悼式会場借上</t>
  </si>
  <si>
    <t>【社会・援護局（援護）】
支出負担行為担当官
大臣官房会計課長
尾崎　守正
千代田区霞が関１－２－２</t>
  </si>
  <si>
    <t>公益財団法人日本武道館
東京都千代田区北の丸公園２－３</t>
  </si>
  <si>
    <t>単価契約（付帯施設設備利用料のみ）</t>
    <rPh sb="0" eb="2">
      <t>タンカ</t>
    </rPh>
    <rPh sb="2" eb="4">
      <t>ケイヤク</t>
    </rPh>
    <rPh sb="5" eb="7">
      <t>フタイ</t>
    </rPh>
    <rPh sb="7" eb="9">
      <t>シセツ</t>
    </rPh>
    <rPh sb="9" eb="11">
      <t>セツビ</t>
    </rPh>
    <rPh sb="11" eb="13">
      <t>リヨウ</t>
    </rPh>
    <rPh sb="13" eb="14">
      <t>リョウ</t>
    </rPh>
    <phoneticPr fontId="1"/>
  </si>
  <si>
    <t>個人防護具の外観検査業務一式</t>
  </si>
  <si>
    <t>支出負担行為担当官
大臣官房医薬産業振興・医療情報審議官　内山　博之
東京都千代田区霞が関１－２－２</t>
    <rPh sb="29" eb="31">
      <t>ウチヤマ</t>
    </rPh>
    <rPh sb="32" eb="34">
      <t>ヒロユキ</t>
    </rPh>
    <phoneticPr fontId="1"/>
  </si>
  <si>
    <t>公益社団法人産業安全技術協会
埼玉県狭山市広瀬台２丁目１６番２６号</t>
  </si>
  <si>
    <t>1030005004315</t>
  </si>
  <si>
    <t>令和６年度　第１回障害者就職面接会開催に係る会場借上げ、会場付属備品の使用及び会場設営</t>
  </si>
  <si>
    <t>支出負担行為担当官
京都労働局総務部長
大羽賀　久夫
京都市中京区両替町通御池上ル金吹町451</t>
  </si>
  <si>
    <t>公益財団法人国立京都国際会館
京都市左京区岩倉大鷺町422番地</t>
    <rPh sb="2" eb="4">
      <t>ザイダン</t>
    </rPh>
    <phoneticPr fontId="1"/>
  </si>
  <si>
    <t>1130005012365</t>
  </si>
  <si>
    <t>放送用マイク@1,500円ほか</t>
    <rPh sb="12" eb="13">
      <t>エン</t>
    </rPh>
    <phoneticPr fontId="1"/>
  </si>
  <si>
    <t>原爆放射線による健康影響に関する国際交流調査研究事業</t>
  </si>
  <si>
    <t>公益財団法人 放射線影響研究所　理事長　神谷　研二
広島県広島市南区比治山公園5-2</t>
  </si>
  <si>
    <t>中央労働時報及び最新不当労働行為
事件重要命令判例の購入及び発送業
務（令和６年10月～令和６年12月）</t>
    <phoneticPr fontId="1"/>
  </si>
  <si>
    <t>支出負担行為担当官
中央労働委員会事務局総務課長
田村　雅
東京都港区芝公園１－５－３２</t>
    <phoneticPr fontId="1"/>
  </si>
  <si>
    <t>個人防護具の調達にかかる性能検査業務</t>
  </si>
  <si>
    <t>【医政局】
支出負担行為担当官
大臣官房会計課長
尾崎　守正
千代田区霞が関１－２－２</t>
  </si>
  <si>
    <t>公益社団法人産業安全技術協会
埼玉県狭山市広瀬台２－１６－２６</t>
  </si>
  <si>
    <t>中央労働時報及び最新不当労働行為
事件重要命令判例の購入及び発送業
務（令和７年１月～令和７年３月）</t>
    <phoneticPr fontId="1"/>
  </si>
  <si>
    <t>令和６年度障害者合同企業説明会に係る会場借上げ</t>
  </si>
  <si>
    <t>農林水産省</t>
    <rPh sb="0" eb="5">
      <t>ノウリンスイサンショウ</t>
    </rPh>
    <phoneticPr fontId="1"/>
  </si>
  <si>
    <t>支出負担行為担当官農林水産省大臣官房参事官（経理）　牛田正克
東京都千代田区霞が関1-2-1</t>
    <phoneticPr fontId="1"/>
  </si>
  <si>
    <t>公益社団法人農業農村工学会
東京都港区新橋5-34-4</t>
    <phoneticPr fontId="1"/>
  </si>
  <si>
    <t>公益財団法人流通経済研究所
東京都千代田区九段南４丁目８番２１号</t>
    <phoneticPr fontId="1"/>
  </si>
  <si>
    <t>支出負担行為担当官水産庁長官　森健
東京都千代田区霞が関1-2-1</t>
    <phoneticPr fontId="1"/>
  </si>
  <si>
    <t>公益財団法人海洋生物環境研究所
東京都新宿区山吹町347番地藤和江戸川橋ビル７階</t>
    <phoneticPr fontId="1"/>
  </si>
  <si>
    <t>公益社団法人日本水産資源保護協会
東京都中央区明石町１番１号東和明石ビル</t>
    <phoneticPr fontId="1"/>
  </si>
  <si>
    <t>支出負担行為担当官林野庁長官　青山豊久
東京都千代田区霞が関1-2-1</t>
    <phoneticPr fontId="1"/>
  </si>
  <si>
    <t>令和６年度著作物に関する複写使用料の支払契約（（公社）日本複製権センター）</t>
  </si>
  <si>
    <t>公益社団法人日本複製権センター
東京都港区愛宕１丁目３番４号愛宕東洋ビル７Ｆ</t>
    <phoneticPr fontId="1"/>
  </si>
  <si>
    <t>会計法第29条の3第4項（特定情報）</t>
  </si>
  <si>
    <t>令和6年度牛肉トレーサビリティ業務委託事業（ＤＮＡ鑑定照合用サンプル採取）</t>
  </si>
  <si>
    <t>公益社団法人日本食肉格付協会
東京都千代田区神田淡路町２－１－２</t>
    <phoneticPr fontId="1"/>
  </si>
  <si>
    <t>令和6年度台湾における輸出支援プラットフォーム推進委託事業</t>
  </si>
  <si>
    <t>公益財団法人日本台湾交流協会
東京都港区六本木三丁目16番33号</t>
    <phoneticPr fontId="1"/>
  </si>
  <si>
    <t>会計法第29条の3第4項（法令等の規定）</t>
  </si>
  <si>
    <t>令和6年度「知」の集積による産学連携支援事業</t>
  </si>
  <si>
    <t>公益社団法人農林水産・食品産業技術振興協会
東京都千代田区内幸町１丁目２番１号</t>
    <phoneticPr fontId="1"/>
  </si>
  <si>
    <t>会計法第29条の3第4項（企画競争）</t>
  </si>
  <si>
    <t>共同事業体契約
（公益法人以外への支出を含めた契約総金額は116,980,034円）</t>
  </si>
  <si>
    <t>令和6年度研究開発と Society5.0 との橋渡しプログラムのうち農林水産省が実施する施策（商品コード標準化・ソースマーキング技術による農水産物・食品流通の高度化）委託事業</t>
  </si>
  <si>
    <t>共同事業体契約
（公益法人以外への支出を含めた契約総金額は151,100,000円）</t>
  </si>
  <si>
    <t>著作物複写及び電磁的複製利用許諾契約</t>
  </si>
  <si>
    <t>公益社団法人日本複製権センター
東京都港区愛宕1丁目3番地4号愛宕東洋ビル7F</t>
    <phoneticPr fontId="1"/>
  </si>
  <si>
    <t>令和６年度新たな資源管理システム構築促進事業のうち国際資源の管理体制構築促進事業のうち
科学オブザーバー調査分析事業</t>
  </si>
  <si>
    <t>公益財団法人海外漁業協力財団
東京都虎ノ門３丁目２番２号虎ノ門３０森ビル</t>
    <phoneticPr fontId="1"/>
  </si>
  <si>
    <t>共同事業体契約
（公益法人以外への支出を含めた契約総金額は242,479,000円）</t>
  </si>
  <si>
    <t>令和６年度放射性物質影響調査推進事業のうち水産物中の放射性物質の影響調査業務</t>
  </si>
  <si>
    <t>令和6年度みどりの食料システム戦略実現技術開発・実証事業のうち農林水産研究の推進(委託プロジェクト研究)(品種識別技術の開発)</t>
  </si>
  <si>
    <t>公益財団法人かずさＤＮＡ研究所
千葉県木更津市かずさ鎌足２丁目６番７</t>
    <phoneticPr fontId="1"/>
  </si>
  <si>
    <t>共同事業体契約
（公益法人以外への支出を含めた契約総金額は25,369,000円）</t>
  </si>
  <si>
    <t>令和6年度日本複製権センターの年間複写権使用料</t>
  </si>
  <si>
    <t>支出負担行為担当官近畿農政局長安東隆
京都府京都市上京区西洞院通下長者町下る丁子風呂町</t>
    <phoneticPr fontId="1"/>
  </si>
  <si>
    <t>公益社団法人日本複製権センター
東京都港区愛宕1-3-4愛宕東洋ビル7F</t>
    <phoneticPr fontId="1"/>
  </si>
  <si>
    <t>令和6年度植物品種等海外流出防止総合対策・推進委託事業</t>
  </si>
  <si>
    <t>公益社団法人農林水産・食品産業技術振興協会
東京都千代田区内幸町１－２－１</t>
    <phoneticPr fontId="1"/>
  </si>
  <si>
    <t>共同事業体契約
（公益法人以外への支出を含めた契約総金額は24,262,045円）</t>
  </si>
  <si>
    <t>令和6年度水産防疫対策委託事業（水産動物疾病のリスク評価、国際基準・情勢に対応したアクティブサーベイランス等の実施）</t>
  </si>
  <si>
    <t>予決令第99条の2（不落・不調随意契約）</t>
  </si>
  <si>
    <t>国認定</t>
    <rPh sb="0" eb="3">
      <t>クニニンテイ</t>
    </rPh>
    <phoneticPr fontId="15"/>
  </si>
  <si>
    <t>共同事業体契約
（公益法人以外への支出を含めた契約総金額は16,195,047円）</t>
  </si>
  <si>
    <t>令和6年度箕面国有林ニホンジカカ捕獲等委託事業</t>
  </si>
  <si>
    <t>支出負担行為担当官近畿中国森林管理局長　國井聡
大阪府大阪市北区天満橋1-8-75</t>
    <phoneticPr fontId="1"/>
  </si>
  <si>
    <t>公益社団法人大阪府猟友会
大阪府大阪市中央区谷町1-3-27</t>
    <phoneticPr fontId="1"/>
  </si>
  <si>
    <t>会計法第29条の3第4項（その他）</t>
  </si>
  <si>
    <t xml:space="preserve">令和６年度事務データベース整備・普及業務 </t>
  </si>
  <si>
    <t>公益財団法人日本生態系協会
東京都豊島区西池袋２－３０－２０</t>
    <phoneticPr fontId="1"/>
  </si>
  <si>
    <t>直轄農業水利施設放射性物質対策事業
ため池等放射性物質対策技術検討支援業務委託</t>
  </si>
  <si>
    <t>支出負担行為担当官東北農政局長　前島明成
宮城県仙台市青葉区本町3-3-1</t>
    <phoneticPr fontId="1"/>
  </si>
  <si>
    <t>令和6年度本山寺山国有林外ニホンジカ捕獲等委託業務（一式）</t>
  </si>
  <si>
    <t>分任支出負担行為担当官近畿中国森林管理局京都大阪森林管理事務所長　氏橋亮介
京都府京都市上京区西洞院通り下長者町下ル丁子風呂町102</t>
    <phoneticPr fontId="1"/>
  </si>
  <si>
    <t>令和６年度ＣＬＴ・ＬＶＬ等の建築物への利用環境整備事業のうちＣＬＴ・ＬＶＬ等の利用拡大のための環境整備（中高層建築物における木材利用の環境整備）</t>
  </si>
  <si>
    <t>公益財団法人日本住宅・木材技術センター
東京都江東区新砂３丁目４番２号</t>
    <phoneticPr fontId="1"/>
  </si>
  <si>
    <t>令和6年度森林生態系における生物多様性の動向に関する評価手法検討にかかる委託事業</t>
  </si>
  <si>
    <t>公益財団法人日本生態系協会
東京都豊島区西池袋２丁目３０番２０号</t>
    <phoneticPr fontId="1"/>
  </si>
  <si>
    <t>経済産業省</t>
    <rPh sb="0" eb="5">
      <t>ケイザイサンギョウショウ</t>
    </rPh>
    <phoneticPr fontId="1"/>
  </si>
  <si>
    <t>東京都千代田区霞が関１ー３ー１ 支出負担行為担当官 長官官房総務課長 河野 太志</t>
  </si>
  <si>
    <t>公益財団法人地球環境産業技術研究機構　京都府木津川市木津川台９－２</t>
    <phoneticPr fontId="1"/>
  </si>
  <si>
    <t>公益財団法人原子力環境整備促進・資金管理センタ－　東京都中央区明石町６－４</t>
    <phoneticPr fontId="1"/>
  </si>
  <si>
    <t>令和６年度産業保安等技術基準策定調査研究等事業（火薬類事故防止対策、火薬類国際化対策事業）</t>
  </si>
  <si>
    <t>東京都千代田区霞が関１－３－１ 支出負担行為担当官 経済産業省大臣官房会計課長 浦上 健一朗</t>
    <rPh sb="26" eb="28">
      <t>ケイザイ</t>
    </rPh>
    <rPh sb="28" eb="31">
      <t>サンギョウショウ</t>
    </rPh>
    <phoneticPr fontId="14"/>
  </si>
  <si>
    <t>公益社団法人全国火薬類保安協会　東京都中央区八丁堀４－１３－５</t>
    <phoneticPr fontId="1"/>
  </si>
  <si>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３の第４項の随意契約を行うこととする。</t>
    <phoneticPr fontId="1"/>
  </si>
  <si>
    <t>令和６年度産業保安等技術基準策定調査研究等事業（火薬類爆発影響低減化技術基準検討事業）</t>
  </si>
  <si>
    <t>東京都千代田区霞が関１－３－１ 支出負担行為担当官 経済産業省大臣官房会計課長 大貫 繁樹</t>
    <rPh sb="26" eb="28">
      <t>ケイザイ</t>
    </rPh>
    <rPh sb="28" eb="31">
      <t>サンギョウショウ</t>
    </rPh>
    <phoneticPr fontId="14"/>
  </si>
  <si>
    <t>公益社団法人全国火薬類保安協会　東京都中央区八丁堀４－１３－５</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</si>
  <si>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３の第４項の随意契約を行うこととする。</t>
  </si>
  <si>
    <t>令和6年度地球温暖化対策技術・エネルギー等分析・評価国際連携事業費（技術革新によるエネルギー需要変化に関するモデル比較国際連携事業）</t>
    <phoneticPr fontId="1"/>
  </si>
  <si>
    <t>令和6年度地球温暖化対策技術・エネルギー等分析・評価国際連携事業費（地球温暖化対策技術の分析・評価に関する国際連携事業）</t>
    <phoneticPr fontId="1"/>
  </si>
  <si>
    <t>令和6年度地球温暖化・資源循環対策等調査事業費（気候変動緩和の科学的根拠に関する国際動向調査）</t>
    <phoneticPr fontId="1"/>
  </si>
  <si>
    <t>令和６年度国連気候変動枠組条約交渉事業（技術メカニズムに関する分析等事業）</t>
    <phoneticPr fontId="1"/>
  </si>
  <si>
    <t>本件は、行政目的を達成するために不可欠な情報の提供を受けるものであり、当該情報を提供できるのは一者に限られることから、会計法第２９条の３第４項の随意契約を行うこととする。</t>
  </si>
  <si>
    <t>令和６年度コンテンツ海外展開促進事業（国際的イベントと連携した日本コンテンツ発信力強化促進事業）</t>
  </si>
  <si>
    <t>公益財団法人ユニジャパン　東京都中央区築地４－１－１　東劇ビル１５階</t>
    <phoneticPr fontId="1"/>
  </si>
  <si>
    <t>本事業の実施にあたっては、高度な技術、知識、又は設備等が必要となるため、契約の性質及び目的が価格のみによる競争を許さない上、事業の特性により、契約の仕様が事前に確定できないことから、企画競争を実施したうえで、会計法第２９条の３第４項の随意契約を行うこととする。</t>
  </si>
  <si>
    <t>令和5年度補正大阪・関西万博日本政府出展事業</t>
    <phoneticPr fontId="1"/>
  </si>
  <si>
    <t>公益社団法人２０２５年日本国際博覧会協会　大阪府大阪市住之江区南港北１－１４－１６　大阪府咲洲庁舎４３階</t>
    <phoneticPr fontId="1"/>
  </si>
  <si>
    <t>本事業は、「令和七年に開催される国際博覧会の準備及び運営のために必要な特別措置に関する法律」第１６条１項及び第２項にて実施主体が定められている。このことから、会計法２９条の３第４項の随意契約を行うこととする。</t>
  </si>
  <si>
    <t>令和５年度補正大阪・関西万博政府開催準備事業（途上国出展支援事業)</t>
    <phoneticPr fontId="1"/>
  </si>
  <si>
    <t>本事業は、「令和七年に開催される国際博覧会の準備及び運営のために必要な特別措置に関する法律」第16条一項及び二項にて実施主体が定められている。このことから、会計法第２９条の３第４項の随意契約を行うこととする。</t>
  </si>
  <si>
    <t>令和４年度補正大阪・関西万博日本政府出展事業</t>
    <phoneticPr fontId="1"/>
  </si>
  <si>
    <t>令和６年度補正２０２５年国際博覧会事業費（大阪・関西万博日本政府出展事業）</t>
    <phoneticPr fontId="1"/>
  </si>
  <si>
    <t>令和６年度補正大阪・関西万博政府開催準備・支援事業（途上国出展支援事業）</t>
    <phoneticPr fontId="1"/>
  </si>
  <si>
    <t>令和６年度原子力産業基盤強化事業（安全性向上を担う人材の育成事業）（福井県における原子力人材の現場技術、事故対応・マネジメント、廃止措置技術の向上研修）</t>
  </si>
  <si>
    <t>東京都千代田区霞が関１－３－１ 支出負担行為担当官 長官官房総務課長 曳野 潔</t>
  </si>
  <si>
    <t>公益財団法人若狭湾エネルギー研究センター　福井県敦賀市長谷６４－５２－１</t>
    <rPh sb="0" eb="6">
      <t>コウエキザイダンホウジン</t>
    </rPh>
    <phoneticPr fontId="1"/>
  </si>
  <si>
    <t>本事業は、国内における複数の既設原子力発電所等の安全を確保するためには、多様な現場で働く人材のニーズに応じて、複数の事業者による多様な場とメニューの研修事業を実施する必要があり、複数者同時落札を要することから競争入札に適さないため、企画競争を実施したうえで、会計法第２９条の３第４項の随意契約を行うこととする。</t>
    <phoneticPr fontId="1"/>
  </si>
  <si>
    <t>令和６年度原子力産業基盤強化事業（安全性向上を担う人材の育成事業）（安全性向上を担うリスク・コミュニケーター育成事業）</t>
  </si>
  <si>
    <t>公益財団法人原子力安全技術センター　東京都文京区白山５－１－３－１０１</t>
    <phoneticPr fontId="1"/>
  </si>
  <si>
    <t>令和６年度放射性廃棄物共通技術調査等事業（放射性廃棄物海外総合情報調査）</t>
  </si>
  <si>
    <t>予算決算及び会計令第９９条の２による不落随意契約</t>
  </si>
  <si>
    <t>令和６年度低レベル放射性廃棄物の処分に関する技術開発事業（地下空洞型処分調査技術高度化開発）</t>
  </si>
  <si>
    <t>公益財団法人　原子力環境整備促進・資金管理センタ－外１者（公益法人以外）　東京都中央区明石町６－４</t>
    <rPh sb="25" eb="26">
      <t>ホカ</t>
    </rPh>
    <rPh sb="27" eb="28">
      <t>シャ</t>
    </rPh>
    <rPh sb="29" eb="33">
      <t>コウエキホウジン</t>
    </rPh>
    <rPh sb="33" eb="35">
      <t>イガイ</t>
    </rPh>
    <phoneticPr fontId="1"/>
  </si>
  <si>
    <t>本事業は、複数年度に亘る事業の継続を通じて単一の成果を求める必要があり、毎年度の成果を通じて翌年度以降の成果の要件定義を見直すことが不可欠なため、令和２年度から５年間継続した事業の実施が必要となる。以上のことから、本年度においても、会計法第２９条の３第４項の随意契約を行うこととする。</t>
    <phoneticPr fontId="1"/>
  </si>
  <si>
    <t>連名契約（公益法人以外への支出を含めた総額は180,000,000円）</t>
    <rPh sb="19" eb="21">
      <t>ソウガク</t>
    </rPh>
    <phoneticPr fontId="1"/>
  </si>
  <si>
    <t>令和６年度高レベル放射性廃棄物等の地層処分に関する技術開発事業（地層処分施設施工・操業技術確証試験）</t>
  </si>
  <si>
    <t>公益財団法人　原子力環境整備促進・資金管理センタ－外１者（公益法人以外）　東京都中央区明石町６－４</t>
    <phoneticPr fontId="1"/>
  </si>
  <si>
    <t>本事業は、複数年度に亘る事業の継続を通じて単一の成果を求める必要があり、毎年度の成果を通じて翌年度以降の成果の要件定義を見直すことが不可欠なため、令和５年度から５年間継続した事業の実施が必要となる。以上のことから、本年度においても、会計法第２９条の３第４項の随意契約を行うこととする。</t>
  </si>
  <si>
    <t>連名契約（公益法人以外への支出を含めた総額は960,678,441円）</t>
    <rPh sb="19" eb="21">
      <t>ソウガク</t>
    </rPh>
    <phoneticPr fontId="1"/>
  </si>
  <si>
    <t>令和６年度高レベル放射性廃棄物等の地層処分に関する技術開発事業（地層処分安全評価確証技術開発（ニアフィールド長期環境変遷評価技術開発））</t>
  </si>
  <si>
    <t>公益財団法人　原子力環境整備促進・資金管理センタ－外２者（公益法人以外）　東京都中央区明石町６－４</t>
    <phoneticPr fontId="1"/>
  </si>
  <si>
    <t>本事業は、複数年度に亘る事業の継続を通じて単一の成果を求める必要があり、毎年度の成果を通じて翌年度以降の成果の要件定義を見直すことが不可欠なため、令和５年度から５年間継続した事業の実施が必要となる。以上のことから、本年度においても、会計法第２９条の３第４項の随意契約を行うこととする。</t>
    <phoneticPr fontId="1"/>
  </si>
  <si>
    <t>連名契約（公益法人以外への支出を含めた総額は710,073,282円）</t>
    <rPh sb="19" eb="21">
      <t>ソウガク</t>
    </rPh>
    <phoneticPr fontId="1"/>
  </si>
  <si>
    <t>令和６年度高レベル放射性廃棄物等の地層処分に関する技術開発事業（沿岸部地質環境調査・処分システム評価統合化技術開発）</t>
  </si>
  <si>
    <t>公益財団法人　原子力環境整備促進・資金管理センタ－外３者（公益法人以外）　東京都中央区明石町６－４</t>
    <phoneticPr fontId="1"/>
  </si>
  <si>
    <t>本事業の実施にあたっては、極めて高度な技術、知識又は設備等が必要。また、複数の事業者が共同研究することでより高度な技術的知見を集積して事業目的を達成するため、受託者の決定に際して国が複数の提案者間で研究内容や研究体制等につき調整することが不可欠であるため、企画競争を実施したうえで、会計法第２９条の３第４項の随意契約を行うこととする。</t>
    <phoneticPr fontId="1"/>
  </si>
  <si>
    <t>連名契約（公益法人以外への支出を含めた総額は586,771,734円）</t>
    <rPh sb="19" eb="21">
      <t>ソウガク</t>
    </rPh>
    <phoneticPr fontId="1"/>
  </si>
  <si>
    <t>令和６年度高レベル放射性廃棄物等の地層処分に関する技術開発事業（地層処分安全評価確証技術開発（核種移行総合評価技術開発））</t>
  </si>
  <si>
    <t>連名契約（公益法人以外への支出を含めた総額は735,217,322円）</t>
    <rPh sb="19" eb="21">
      <t>ソウガク</t>
    </rPh>
    <phoneticPr fontId="1"/>
  </si>
  <si>
    <t>令和６年度台湾における知的財産権制度基盤整備事業　一式</t>
  </si>
  <si>
    <t>東京都千代田区霞が関３－４－３ 支出負担行為担当官 特許庁総務部会計課長 西森 雅樹</t>
    <rPh sb="34" eb="35">
      <t>カ</t>
    </rPh>
    <phoneticPr fontId="0"/>
  </si>
  <si>
    <t>公益財団法人日本台湾交流協会　東京都港区六本木３－１６－３３</t>
    <phoneticPr fontId="1"/>
  </si>
  <si>
    <t>令和６年度企業向け人権啓発活動支援事業</t>
  </si>
  <si>
    <t>東京都千代田区霞が関1-3-1　支出負担行為担当官　中小企業庁長官官房総務課長　宮本　岩男</t>
    <rPh sb="0" eb="3">
      <t>トウキョウト</t>
    </rPh>
    <phoneticPr fontId="1"/>
  </si>
  <si>
    <t>公益財団法人人権教育啓発推進センター　東京都港区芝大門二丁目１０番１２号</t>
    <phoneticPr fontId="1"/>
  </si>
  <si>
    <t>本件は、行政目的を達成するために不可欠な情報の提供を受けるものであり、当該情報を提供できるのは一者に限られることから、会計法第２９条の３第４項の随意契約を行うこととする。</t>
    <rPh sb="0" eb="2">
      <t>ホンケン</t>
    </rPh>
    <rPh sb="4" eb="6">
      <t>ギョウセイ</t>
    </rPh>
    <rPh sb="6" eb="8">
      <t>モクテキ</t>
    </rPh>
    <rPh sb="9" eb="11">
      <t>タッセイ</t>
    </rPh>
    <rPh sb="16" eb="19">
      <t>フカケツ</t>
    </rPh>
    <rPh sb="20" eb="22">
      <t>ジョウホウ</t>
    </rPh>
    <rPh sb="23" eb="25">
      <t>テイキョウ</t>
    </rPh>
    <rPh sb="26" eb="27">
      <t>ウ</t>
    </rPh>
    <rPh sb="35" eb="37">
      <t>トウガイ</t>
    </rPh>
    <rPh sb="37" eb="39">
      <t>ジョウホウ</t>
    </rPh>
    <rPh sb="40" eb="42">
      <t>テイキョウ</t>
    </rPh>
    <rPh sb="47" eb="49">
      <t>イチシャ</t>
    </rPh>
    <rPh sb="50" eb="51">
      <t>カギ</t>
    </rPh>
    <rPh sb="59" eb="62">
      <t>カイケイホウ</t>
    </rPh>
    <rPh sb="62" eb="63">
      <t>ダイ</t>
    </rPh>
    <rPh sb="65" eb="66">
      <t>ジョウ</t>
    </rPh>
    <rPh sb="68" eb="69">
      <t>ダイ</t>
    </rPh>
    <rPh sb="70" eb="71">
      <t>コウ</t>
    </rPh>
    <rPh sb="72" eb="74">
      <t>ズイイ</t>
    </rPh>
    <rPh sb="74" eb="76">
      <t>ケイヤク</t>
    </rPh>
    <rPh sb="77" eb="78">
      <t>オコナ</t>
    </rPh>
    <phoneticPr fontId="1"/>
  </si>
  <si>
    <t>令和６年度下請かけこみ寺事業(相談及びＡＤＲ業務)</t>
    <phoneticPr fontId="1"/>
  </si>
  <si>
    <t>公益財団法人全国中小企業振興機関協会　東京都中央区新川２ー１ー９　石川ビル2階</t>
    <rPh sb="38" eb="39">
      <t>カイ</t>
    </rPh>
    <phoneticPr fontId="1"/>
  </si>
  <si>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の３第４項の随意契約を行うこととする。</t>
    <phoneticPr fontId="1"/>
  </si>
  <si>
    <t>ワシントン条約に基づく動物の寄託管理契約</t>
    <phoneticPr fontId="1"/>
  </si>
  <si>
    <t>東京都千代田区霞が関１－３－１ 支出負担行為担当官 経済産業省大臣官房会計課長 浦上 健一朗</t>
    <rPh sb="26" eb="28">
      <t>ケイザイ</t>
    </rPh>
    <rPh sb="28" eb="31">
      <t>サンギョウショウ</t>
    </rPh>
    <phoneticPr fontId="1"/>
  </si>
  <si>
    <t>公益社団法人日本動物園水族館協会　東京都台東区台東４－２３－１０</t>
    <phoneticPr fontId="1"/>
  </si>
  <si>
    <t>ワシントン条約に基づく植物の寄託管理契約</t>
    <phoneticPr fontId="1"/>
  </si>
  <si>
    <t>公益社団法人日本植物園協会　東京都北区田端１－１５－１１　ティーハイムアサカ２０１</t>
    <phoneticPr fontId="1"/>
  </si>
  <si>
    <t>国土交通省</t>
    <rPh sb="0" eb="5">
      <t>コクドコウツウショウ</t>
    </rPh>
    <phoneticPr fontId="1"/>
  </si>
  <si>
    <t>公財</t>
    <rPh sb="0" eb="1">
      <t>コウ</t>
    </rPh>
    <rPh sb="1" eb="2">
      <t>ザイ</t>
    </rPh>
    <phoneticPr fontId="19"/>
  </si>
  <si>
    <t>国認定</t>
    <rPh sb="0" eb="1">
      <t>クニ</t>
    </rPh>
    <rPh sb="1" eb="3">
      <t>ニンテイ</t>
    </rPh>
    <phoneticPr fontId="19"/>
  </si>
  <si>
    <t>公益財団法人日本下水道新技術機構
東京都新宿区水道町3-1</t>
  </si>
  <si>
    <t>公社</t>
    <rPh sb="0" eb="2">
      <t>コウシャ</t>
    </rPh>
    <phoneticPr fontId="19"/>
  </si>
  <si>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9"/>
  </si>
  <si>
    <t>支出負担行為担当官　
関東地方整備局長　
藤巻　浩之
埼玉県さいたま市中央区新都心2-1</t>
    <phoneticPr fontId="19"/>
  </si>
  <si>
    <t>分任支出負担行為担当官
関東地方整備局荒川下流河川事務所長　
菊田　友弥
東京都北区志茂5-41-1</t>
    <rPh sb="12" eb="14">
      <t>カントウ</t>
    </rPh>
    <rPh sb="14" eb="16">
      <t>チホウ</t>
    </rPh>
    <rPh sb="16" eb="19">
      <t>セイビキョク</t>
    </rPh>
    <phoneticPr fontId="19"/>
  </si>
  <si>
    <t>公益財団法人リバーフロント研究所
東京都中央区新川1-17-24</t>
  </si>
  <si>
    <t xml:space="preserve">公益財団法人日本生態系協会
東京都豊島区西池袋2-30-20 </t>
    <rPh sb="6" eb="8">
      <t>ニホン</t>
    </rPh>
    <rPh sb="8" eb="11">
      <t>セイタイケイ</t>
    </rPh>
    <rPh sb="11" eb="13">
      <t>キョウカイ</t>
    </rPh>
    <phoneticPr fontId="19"/>
  </si>
  <si>
    <t>支出負担行為担当官
不動産・建設経済局長　塩見 英之
東京都千代田区霞が関2-1-3</t>
    <rPh sb="21" eb="23">
      <t>シオミ</t>
    </rPh>
    <rPh sb="24" eb="26">
      <t>ヒデユキ</t>
    </rPh>
    <phoneticPr fontId="19"/>
  </si>
  <si>
    <t>単価契約</t>
    <rPh sb="0" eb="2">
      <t>タンカ</t>
    </rPh>
    <rPh sb="2" eb="4">
      <t>ケイヤク</t>
    </rPh>
    <phoneticPr fontId="19"/>
  </si>
  <si>
    <t>支出負担行為担当官　　　　　　　　
国土地理院長 　山 本  悟 司　　　　
茨城県つくば市北郷1</t>
    <rPh sb="26" eb="27">
      <t>ヤマ</t>
    </rPh>
    <rPh sb="28" eb="29">
      <t>ホン</t>
    </rPh>
    <rPh sb="31" eb="32">
      <t>サトシ</t>
    </rPh>
    <rPh sb="33" eb="34">
      <t>ツカサ</t>
    </rPh>
    <phoneticPr fontId="16"/>
  </si>
  <si>
    <t>支出負担行為担当官　木村　大
国土交通省大臣官房会計課
東京都千代田区霞が関2-1-3</t>
    <rPh sb="10" eb="12">
      <t>キムラ</t>
    </rPh>
    <rPh sb="13" eb="14">
      <t>ダイ</t>
    </rPh>
    <phoneticPr fontId="22"/>
  </si>
  <si>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9"/>
  </si>
  <si>
    <t>支出負担行為担当官　千葉　信義
国土交通省大臣官房会計課
東京都千代田区霞が関2-1-3</t>
  </si>
  <si>
    <t>支出負担行為担当官　千葉　信義
国土交通省大臣官房会計課
東京都千代田区霞が関２－１－３</t>
  </si>
  <si>
    <t>令和６年度　改正半島振興法の施行状況の評価のための調査</t>
    <phoneticPr fontId="19"/>
  </si>
  <si>
    <t>東京都千代田区霞が関２－１－２
支出負担行為担当官
国土交通省
国土政策局長　黒田　昌義</t>
    <phoneticPr fontId="19"/>
  </si>
  <si>
    <t>公益財団法人未来工学研究所
東京都江東区深川２ー６ー１１</t>
    <rPh sb="6" eb="8">
      <t>ミライ</t>
    </rPh>
    <rPh sb="8" eb="10">
      <t>コウガク</t>
    </rPh>
    <rPh sb="10" eb="13">
      <t>ケンキュウジョ</t>
    </rPh>
    <phoneticPr fontId="17"/>
  </si>
  <si>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平成27年に改正された半島振興法が令和６年度末に期限を迎えるため、今後の半島振興施策のあり方を検討していく必要がある。
このため、本調査では、半島振興法の施行状況の評価のために必要となる以下の事項について調査を行う。
○半島税制の効果検証
○半島地域における災害の現況把握と今後の半島施策のあり方の整理と分析
○半島地域における強みの分析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19"/>
  </si>
  <si>
    <t>令和７年地価調査業務</t>
    <rPh sb="0" eb="2">
      <t>レイワ</t>
    </rPh>
    <rPh sb="3" eb="4">
      <t>ネン</t>
    </rPh>
    <rPh sb="4" eb="6">
      <t>チカ</t>
    </rPh>
    <rPh sb="6" eb="8">
      <t>チョウサ</t>
    </rPh>
    <rPh sb="8" eb="10">
      <t>ギョウム</t>
    </rPh>
    <phoneticPr fontId="22"/>
  </si>
  <si>
    <t>公益社団法人日本不動産鑑定士協会連合
東京都港区虎ノ門3-11-15 SVAX TTビル9階</t>
  </si>
  <si>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19"/>
  </si>
  <si>
    <t>望ましい都市像の実現に向けた自動運転技術活用に関する調査検討業務</t>
    <phoneticPr fontId="19"/>
  </si>
  <si>
    <t>支出負担行為担当官
天河　宏文
国土交通省都市局
東京都千代田区霞が関2-1-3</t>
  </si>
  <si>
    <t>共同提案体（構成員）
公益社団法人日本交通計画協会　他3者
東京都文京区本郷3－23－1</t>
    <rPh sb="0" eb="2">
      <t>キョウドウ</t>
    </rPh>
    <rPh sb="2" eb="4">
      <t>テイアン</t>
    </rPh>
    <rPh sb="4" eb="5">
      <t>タイ</t>
    </rPh>
    <rPh sb="6" eb="9">
      <t>コウセイイン</t>
    </rPh>
    <rPh sb="17" eb="19">
      <t>ニホン</t>
    </rPh>
    <rPh sb="19" eb="21">
      <t>コウツウ</t>
    </rPh>
    <rPh sb="21" eb="23">
      <t>ケイカク</t>
    </rPh>
    <rPh sb="23" eb="25">
      <t>キョウカイ</t>
    </rPh>
    <rPh sb="26" eb="27">
      <t>ホカ</t>
    </rPh>
    <rPh sb="28" eb="29">
      <t>シャ</t>
    </rPh>
    <phoneticPr fontId="19"/>
  </si>
  <si>
    <t>　本業務は、人口減少・少子高齢化や公共交通の運転手不足等の都市が抱える課題がある中、コンパクト・プラス・ネットワークな都市構造への転換やまちなかに居心地が良く歩きたくなるウォーカブルな空間づくり等の望ましい都市像を実現するためには、自動運転技術の積極的な活用が期待されている。
　一方で、自動運転技術を導入することによるデメリットも想定されており、望ましい都市像の実現に向けては、自動運転技術の活用と併せて、自動運転の導入に伴うデメリットを解消するまちづくり政策や施策を連携して進めていくことが必要である。
　また、望ましい都市像の実現にあたっては、地方公共団体において都市マスタープランや立地適正化計画、都市・地域総合交通戦略などの各種計画をもとに進めているところであり、今後各種計画を策定・改訂する際には、自動運転技術の活用を見据えて計画する必要がある。
　本業務では、平成29 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
　本業務を行うにあたっては、都市交通政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業務については、会計法第２９条の３第４項及び予決令第１０２条の４第３号に基づき、日建設計総合研究所・日建設計・日本交通計画協会・パシフィックコンサルタンツ共同提案体と随意契約を行うものである。</t>
    <phoneticPr fontId="19"/>
  </si>
  <si>
    <t>多様なモビリティの駐車環境の動向に関する調査検討業務</t>
    <phoneticPr fontId="19"/>
  </si>
  <si>
    <t>共同提案体（代表者）
公益社団法人日本交通計画協会　他1者
東京都文京区本郷3－23－1</t>
    <rPh sb="0" eb="2">
      <t>キョウドウ</t>
    </rPh>
    <rPh sb="2" eb="4">
      <t>テイアン</t>
    </rPh>
    <rPh sb="4" eb="5">
      <t>タイ</t>
    </rPh>
    <rPh sb="6" eb="9">
      <t>ダイヒョウシャ</t>
    </rPh>
    <rPh sb="17" eb="19">
      <t>ニホン</t>
    </rPh>
    <rPh sb="19" eb="21">
      <t>コウツウ</t>
    </rPh>
    <rPh sb="21" eb="23">
      <t>ケイカク</t>
    </rPh>
    <rPh sb="23" eb="25">
      <t>キョウカイ</t>
    </rPh>
    <rPh sb="26" eb="27">
      <t>ホカ</t>
    </rPh>
    <rPh sb="28" eb="29">
      <t>シャ</t>
    </rPh>
    <phoneticPr fontId="19"/>
  </si>
  <si>
    <t>　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多様なモビリティの駐車環境の動向に関する調査検討業務公益社団法人日本交通計画協会・株式会社ドーコン東京支店共同提案体と随意契約を行うものである。</t>
    <phoneticPr fontId="19"/>
  </si>
  <si>
    <t>連続立体交差事業及び交通結節点整備のあり方検討業務</t>
    <phoneticPr fontId="19"/>
  </si>
  <si>
    <t>共同提案体（代表者）
公益社団法人日本交通計画協会　他2者
東京都文京区本郷3－23－1</t>
    <rPh sb="0" eb="2">
      <t>キョウドウ</t>
    </rPh>
    <rPh sb="2" eb="4">
      <t>テイアン</t>
    </rPh>
    <rPh sb="4" eb="5">
      <t>タイ</t>
    </rPh>
    <rPh sb="6" eb="9">
      <t>ダイヒョウシャ</t>
    </rPh>
    <rPh sb="17" eb="19">
      <t>ニホン</t>
    </rPh>
    <rPh sb="19" eb="21">
      <t>コウツウ</t>
    </rPh>
    <rPh sb="21" eb="23">
      <t>ケイカク</t>
    </rPh>
    <rPh sb="23" eb="25">
      <t>キョウカイ</t>
    </rPh>
    <rPh sb="26" eb="27">
      <t>ホカ</t>
    </rPh>
    <rPh sb="28" eb="29">
      <t>シャ</t>
    </rPh>
    <phoneticPr fontId="19"/>
  </si>
  <si>
    <t>　本業務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及び交通結節点整備のあり方検討業務公益社団法人日本交通計画協会・株式会社トーニチコンサルタント・パシフィックコンサルタンツ株式会社共同提案体と随意契約を行うものである。</t>
    <phoneticPr fontId="19"/>
  </si>
  <si>
    <t>新たなモビリティの動向等を踏まえたまちづくり施策と交通施策の効果・効率的な連携方策のあり方に関する調査検討業務</t>
    <phoneticPr fontId="19"/>
  </si>
  <si>
    <t>　本業務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建設計総合研究所・日本交通計画協会・オリエンタルコンサルタンツ・日本工営共同提案体と随意契約を行うものである。</t>
    <phoneticPr fontId="19"/>
  </si>
  <si>
    <t>庭園等の魅力発信および管理技術の普及に関する検討調査</t>
    <phoneticPr fontId="19"/>
  </si>
  <si>
    <t>公益財団法人都市緑化機構
東京都千代田区神田神保町3-2-4</t>
  </si>
  <si>
    <t>会計法第２９条の３第４項
　予決令第１０２条の４第３号
本業務は、横浜市で開催される2027年国際園芸博覧会を見据え、国土交通省でこれまで実施してきた海外日本庭園の修復支援により形成した体制やネットワークを強化するとともに、これらを活用した日本庭園の技術の普及・啓発の在り方を検討するとともに、日本の各地域の庭園等が連携した観光等による地域振興に関する取組のネットワークを強化するための検討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9"/>
  </si>
  <si>
    <t>都市緑地の機能維持増進事業など新たな都市緑地保全施策の活用推進に向けた検討調査業務</t>
    <phoneticPr fontId="19"/>
  </si>
  <si>
    <t>会計法第２９条の３第４項
　予決令第１０２条の４第３号
本業務は、令和６年２月に閣議決定された都市緑地法等の一部を改正する法律案に定められた萌芽更新等により特別緑地保全地区内の樹林の更新等を図る事業（機能維持増進事業）を実施する上での効果的な手法等の検討を行うとともに、整備後に住民や企業等による主体的な緑地管理活動が持続的に行われる上で必要な支援方策の検討等を行うものである。本業務の履行に当たっては、機能維持増進事業の手法を検討する上で、温室効果ガスの排出削減や生物多様性の向上に関する知見や分析能力が必要であるとともに、住民や企業等による管理活動を持続させるための支援方策を検討する上で、各主体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9"/>
  </si>
  <si>
    <t>都市における緑地保全・緑化関連技術の普及方策等検討調査業務</t>
    <phoneticPr fontId="19"/>
  </si>
  <si>
    <t>会計法第２９条の３第４項
　予決令第１０２条の４第３号
本業務は、グリーンインフラの実装に資する緑化技術等について、技術開発を行う企業等と連携し、個々の緑化技術等の特徴等を整理した上で、その支援方策や普及方策に関する方針の検討を行うとともに、都市部の保全緑地において萌芽更新や竹林やスギ林等からの植生転換を適正に実施する上での留意点や課題の整理等を行うものである。本業務の履行に当たっては、グリーンインフラの実装に資する緑化技術等の特徴等を整理する上での知見や分析能力が必要であるとともに、造園業者等の担い手側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１１日から令和６年４月２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9"/>
  </si>
  <si>
    <t>都市における空閑地等の緑地機能の発揮による都市空間の魅力向上に関する検討調査業務</t>
    <phoneticPr fontId="19"/>
  </si>
  <si>
    <t>会計法第２９条の３第４項
　予決令第１０２条の４第３号
本業務は、具体の空閑地等のエリアにおける課題等を整理し、その対応方針等を検討することを通じて、空閑地等の活用の取組を持続可能なものとするための方策の在り方を検討するものである。本業務の履行に当たっては、空閑地等の活用の取組に関する十分な知識が必要であるとともに、具体的なエリアの選定や空閑地等の活用の取組に対する支援方策の検討を的確に遂行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７日から令和６年４月１日までの期間、庁舎内掲示板及び調達情報公開システムにて本業務に係る企画を募集したところ、１０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9"/>
  </si>
  <si>
    <t>都市緑化等による温室効果ガス吸収源対策の推進等に関する調査</t>
    <phoneticPr fontId="19"/>
  </si>
  <si>
    <t>会計法第２９条の３第４項
　予決令第１０２条の４第３号
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９日から令和６年４月３０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9"/>
  </si>
  <si>
    <t>地方都市における再開発手法の合理化等に関する検討業務</t>
    <phoneticPr fontId="19"/>
  </si>
  <si>
    <t>共同提案体（構成員）
公益社団法人街づくり区画整理協会　他2者
東京都千代田区紀尾井町3-32</t>
    <rPh sb="28" eb="29">
      <t>ホカ</t>
    </rPh>
    <rPh sb="30" eb="31">
      <t>シャ</t>
    </rPh>
    <phoneticPr fontId="19"/>
  </si>
  <si>
    <t>会計法第29条の3第4項
　予算決算及び会計令第102条の4第3号
本業務では、地方都市等における再開発手法の活用施策のあり方について課題・実情を把握し、制度・運用上の見直しを含めた新たな対応方策の検討を行うことを目的としている。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6年3月8日から令和6年3月27日までの期間、庁舎内掲示板および調達情報公開システムにて本調査に関する企画を募集したところ、5者が業務説明書の交付を求め、1者から企画書の提出があった。提出のあった1者の企画書の内容について、評価者3名による匿名審査方式で書類審査を行い、「企画競争実施委員会」に諮った結果、地方都市における再開発手法の合理化等に関する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</si>
  <si>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令和6年度　都市交通システムの海外展開促進に向けた調査・支援業務</t>
    <phoneticPr fontId="19"/>
  </si>
  <si>
    <t>共同提案体（構成員）
公益社団法人日本交通計画協会　他1者
東京都文京区本郷3-23-1</t>
    <rPh sb="6" eb="9">
      <t>コウセイイン</t>
    </rPh>
    <rPh sb="26" eb="27">
      <t>ホカ</t>
    </rPh>
    <rPh sb="28" eb="29">
      <t>シャ</t>
    </rPh>
    <phoneticPr fontId="17"/>
  </si>
  <si>
    <t>会計法第２９条の３第４項
　予決令第１０２条の４第３号
本業務では、都市交通システムの導入可能性がある国・地域に関する情報収集、整理を行い、本邦企業が認識している海外展開に向けた課題、都市交通システム市場の動向等を踏まえた海外展開戦略を検討する。また、先方政府関係者等に対して日本の都市交通システムの優位性等を紹介するためのセミナー企画等や、国内での官民情報共有のための研究会開催等を行うことで、都市交通分野における本邦企業の海外展開を促進することを目的とす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6年3月18日から4月2日までの期間、庁舎内掲示板および調達情報公開システムにて本調査に関する企画を募集したところ、16者が業務説明書の交付を求め、4月2日までに2者から企画書の提出があった。提出のあった１者の企画書の内容について、評価者3名による書類審査を行い、「企画競争実施委員会」および「企画競争有識者委員会」に諮った結果、令和6年度都市交通システムの海外展開促進に向けた調査・支援業務日本工営・日本交通計画協会共同提案体が、本業務について適切な企画提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4"/>
  </si>
  <si>
    <t>令和６年度下水道分野のウォーターPPPガイドライン策定等業務</t>
    <phoneticPr fontId="19"/>
  </si>
  <si>
    <t>支出負担行為担当官
国土交通省 水管理・国土保全局長
廣瀬　昌由
東京都千代田区霞が関2-1-3</t>
    <rPh sb="27" eb="29">
      <t>ヒロセ</t>
    </rPh>
    <rPh sb="30" eb="31">
      <t>マサ</t>
    </rPh>
    <rPh sb="31" eb="32">
      <t>ヨシ</t>
    </rPh>
    <phoneticPr fontId="19"/>
  </si>
  <si>
    <t>共同提案体
公益財団法人日本下水道新技術機構　他2者
東京都新宿区水道町3-1</t>
  </si>
  <si>
    <t>令和5年6月2日に開催された第19回民間資金等活用事業推進会議（PFI推進会議）において、PPP/PFI推進アクションプラン（令和5年改定版）が決定・公表され、下水道も含む重点分野において10年間で取組む合計575件の事業件数ターゲットの設定や、「ウォーターPPP」等多様な官民連携方式の導入が盛り込まれた。下水道分野では、令和8年度までに6件のコンセッション方式の具体化、令和13年度までに100件のウォーターPPPの具体化が目標とされている。
ウォーターPPP等、PPP/PFI（官民連携）は、職員不足、施設老朽化、使用料収入減少等、地方公共団体が抱える様々な課題を解決するための一つの有効な手段として、下水道事業・経営の持続可能性の確保に資するものと考えられる。
本業務は、複数の具体的なフィールドにおいて、ウォーターPPP（主に管理・更新一体マネジメント方式）の導入検討等を行い、その中で得られた知見を基に、下水道分野におけるウォーターPPPの導入検討フェーズ毎に必要な具体的検討事項等を整理し、それらを解説した｢ウォーターPPPガイドライン｣の策定により、地方公共団体におけるウォーターPPPの導入検討を促進することを目的とする。
本業務の実施に当たっては、そのプロセスを体系的に整理・分析する必要があることから、今般、企画競争による手続きを行った。
その結果、上記相手方の企画提案は、業務の理解度及び実施手順が適切であり、特定テーマに関する企画提案の実現性や、業務執行能力に関する専門性の観点等から他社と比べて最適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9"/>
  </si>
  <si>
    <t>処理場特性の分析に基づく下水汚泥資源の肥料利用拡大に向けたロードマップの検討業務</t>
    <phoneticPr fontId="19"/>
  </si>
  <si>
    <t>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9"/>
  </si>
  <si>
    <t>令和６年度　持続性ある実践的多自然川づくりに関する方策検討業務</t>
    <phoneticPr fontId="19"/>
  </si>
  <si>
    <t>本業務は、多自然川づくりを一層徹底していくために必要となる定量的な環境目標設定の手法確立と河川整備計画への実装方法について検討することを目的としている。
検討にあたっては、流域特性や河川区間ごとの特性を踏まえた上で、実河川を対象に河川整備計画への反映を目指した具体的な目標を設定する必要があり、河川環境や河川計画に係る幅広い知見や高度な分析・評価が求められることから、企画競争を行う必要があった。
企画競争の手続きの結果、上記相手方の企画提案は、業務内容を適切に把握しており、的確性・実現性が高く有効な提案であるとして、企画競争等審査委員会において特定された。
　よって、本業務を適切に行える者として、上記相手方と随意契約を締結するものである。
根拠条文： 会計法第２９条の３第４項、予決令第１０２条の４第３号</t>
    <phoneticPr fontId="19"/>
  </si>
  <si>
    <t>下水道分野の革新的技術等の普及展開方策検討業務</t>
    <phoneticPr fontId="19"/>
  </si>
  <si>
    <t>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9"/>
  </si>
  <si>
    <t>令和６年度　渇水時等における下水再生水利用拡大に向けた調査検討業務</t>
    <phoneticPr fontId="19"/>
  </si>
  <si>
    <t>本業務では、渇水時等における下水再生水及び雨水の利用状況やニーズ等を調査するとともに、再生水の利用効果や課題を評価し、利用拡大に向けた検討を行う。また、近年の技術革新等を踏まえた再生水利用マニュアルの改訂に向けた検討を行う。
業務の実施にあたり、渇水時等における下水再生水及び雨水の利用状況やニーズ等を調査するとともに、将来の水不足や人口減少等の社会状況の変化を踏まえた再生水の利用効果や課題を評価し、利用の拡大に向けた検討を行い、さらに水質基準の改正や近年の技術革新等を踏まえた再生水利用マニュアルの改訂に向けた検討を行うことが必要不可欠であるため、今般、企画競争による手続きを行った。
その結果、２社から提案があったが、上記相手方の提案は、マニュアルの改訂等における留意事項が具体的に示されているほか、国際規格の内容を取り入れる際の留意事項が示されていることから極めて説得力が高かったことが特に評価でき、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phoneticPr fontId="19"/>
  </si>
  <si>
    <t>海岸利活用や環境保全の促進施策検討業務</t>
    <phoneticPr fontId="19"/>
  </si>
  <si>
    <t>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根拠条文： 会計法第２９条の３第４項、予決令第１０２条の４第３号</t>
    <phoneticPr fontId="19"/>
  </si>
  <si>
    <t>令和６年度　河川環境教育推進検討業務</t>
    <phoneticPr fontId="19"/>
  </si>
  <si>
    <t>公益財団法人河川財団
東京都中央区日本橋小伝馬町11-9</t>
  </si>
  <si>
    <t>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今般、企画競争による手続きを行い、その結果、上記相手方の提案は、業務内容を適切に把握しており、的確性・実現性に優れていることから、企画競争等審査委員会において特定された。
  よって、本業務を適切に行える者として、上記相手方と随意契約を締結するものである。
根拠条文： 会計法第２９条の３第４項、予決令第１０２条の４第３号</t>
    <phoneticPr fontId="19"/>
  </si>
  <si>
    <t>令和６年度　河川に係る活動に関する調査検討業務</t>
    <phoneticPr fontId="19"/>
  </si>
  <si>
    <t>公益社団法人日本河川協会
東京都千代田区麹町2-6-5</t>
  </si>
  <si>
    <t>根拠条文： 会計法第２９条の３第４項、予決令第１０２条の４第３号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活動内容の整理や調査分析を行う能力が必要となり、豊かな経験と高度な知識が求められることから、今般、企画競争による手続きを行った。
　　その結果、上記相手方の提案は、「実施方針・実施フロー・工程表等」、「特定テーマに対する企画提案の的確性及び実現性」で優れており、当該業務の遂行に十分な能力を有すると企画競争等審査委員会において認められた。
  　よって、本業務を適切に行える者として、上記相手方と随意契約を締結するものである。</t>
    <phoneticPr fontId="19"/>
  </si>
  <si>
    <t>治水事業等の効果に係る広報資料等作成業務</t>
    <phoneticPr fontId="19"/>
  </si>
  <si>
    <t>根拠条文： 会計法第２９条の３第４項、予決令第１０２条の４第３号
本業務は、近年激甚化する水害の被害状況を広く国民に周知するとともに、治水事業等による効果や河川行政の役割について発信するため、わかりやすい資料の作成等を行うものである。
本業務の実施にあたっては、国民に対して、治水事業等の取組を効果的に広報するための高度な専門的知見を必要とするため、今般、企画競争による手続きを行った。
その結果、上記相手方の企画提案は、業務理解度及び特定テーマに対する「的確性」で特に優れていると企画競争等審査委員会において認められた。
よって、本業務を適切に行える者として、上記相手方と随意契約を締結するものである。</t>
    <phoneticPr fontId="19"/>
  </si>
  <si>
    <t>令和６年度　戦略的な水環境管理のあり方に関する検討業務</t>
    <phoneticPr fontId="19"/>
  </si>
  <si>
    <t>共同提案体
公益財団法人日本下水道新技術機構　他1者
東京都新宿区水道町3-1</t>
  </si>
  <si>
    <t>根拠条文： 会計法第２９条の３第４項、予決令第１０２条の４第３号
本業務では、地域のニーズ、社会情勢の変化等の多様な評価軸を踏まえ、下水道管理者が、持続発展が可能な水環境の創出に貢献するため、流域関係者と連携して下水道施策を実行する、戦略的な水環境管理のあり方及び実現に向けた施策の検討を行う。 
業務の実施にあたり、地域ごとに異なる望ましい水環境の実現に向けた下水道のあり方や、様々な社会的要請等を踏まえながら流域全体を俯瞰した全体最適による下水処理のあり方についての検討が必要不可欠であるため、今般、企画競争による手続きを行った。
その結果、上記相手方の提案は、留意すべき事項が適切に理解されていたとともに、計画放流水質の柔軟な運用等の検討すべき項目を明確に示した上で、検討の際に必要な整理事項を具体的に示した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9"/>
  </si>
  <si>
    <t>令和６年度　水環境改善の推進に向けた検討業務</t>
    <phoneticPr fontId="19"/>
  </si>
  <si>
    <t>根拠条文： 会計法第２９条の３第４項、予決令第１０２条の４第３号
本業務では、合流式下水道の雨天時放流水の水質検査手法の課題についての検討、能動的運転管理の普及促進に向けた調査、東京湾再生に向けた陸域対策のとりまとめ、下水道へ流入する可能性のある化学物質等についての調査を行う。
業務の実施にあたり、合流式下水道の雨天時放流水質検査の効率的・効果的実施に向けた検討及び水系水質リスクへの対応についての検討が必要不可欠であるため、今般、企画競争による手続きを行った。
その結果、上記相手方の提案は、留意すべき事項が適切に理解されていたとともに、合流式下水道の雨天時放流水質検査における法定降雨や水系水質リスクへの対応について優先して検討を行うべき物質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9"/>
  </si>
  <si>
    <t>令和６年度　雨水管理総合計画の策定推進に向けた検討業務</t>
    <phoneticPr fontId="19"/>
  </si>
  <si>
    <t>根拠条文： 会計法第２９条の３第４項、予決令第１０２条の４第３号
本業務は、気候変動の影響等を考慮した取組を推進するため、『気候変動の影響を反映した計画への見直し』に向け、ハードとソフトを組み合わせた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9"/>
  </si>
  <si>
    <t>令和６年度モデル都市・地域の下水道における脱炭素化に向けたエネルギー消費等の調査・方策検討支援業務</t>
    <phoneticPr fontId="19"/>
  </si>
  <si>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19"/>
  </si>
  <si>
    <t>河川管理技術の高度化・効率化に関する検討業務</t>
    <phoneticPr fontId="19"/>
  </si>
  <si>
    <t>共同提案体
公益財団法人河川財団　他3者
東京都中央区日本橋小伝馬町11-9</t>
  </si>
  <si>
    <t>根拠条文： 会計法第２９条の３第４項、予決令第１０２条の４第３号
本業務は、持続的な河川維持管理を行っていくため、堤防及び排水機場等の河川管理施設の点検評価手法の改善方策や診断技術、河川管理施設の操作の遠隔化・自動化、河川上空のドローン活用について検討を行うものである。
　したがって、本業務の実施にあたっては、河川維持管理の現状を踏まえた、河川管理施設等に関する点検評価手法の改善方策および診断技術や河川上空のドローン航行に関する環境整備の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に関する点検評価手法の改善方策および診断技術や河川上空のドローン航行に関する環境整備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phoneticPr fontId="19"/>
  </si>
  <si>
    <t>令和６年度　防災教育の普及・展開に関する広報検討・資料作成等業務</t>
    <phoneticPr fontId="19"/>
  </si>
  <si>
    <t>共同提案体
公益財団法人河川財団　他1者
東京都中央区日本橋小伝馬町11-9</t>
  </si>
  <si>
    <t>根拠条文： 会計法第２９条の３第４項、予決令第１０２条の４第３号
本業務は、(１)小中学の教育現場の実態に応じた防災教育ポータル等の改良、（２）アクティブラーニングに対応した学習教材の作成等、（３）SNS等の広報媒体を用いた広報戦略等の検討を行い、学校及び地域住民を対象とし、防災教育の優先度向上、教育内容の充実等に資するための防災教育の学習教材の改良を行うとともに、利活用促進に向けた、SNS等の広報媒体による広報戦略等の検討・資料作成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phoneticPr fontId="19"/>
  </si>
  <si>
    <t>道路交通情報に関する業務</t>
    <rPh sb="0" eb="2">
      <t>ドウロ</t>
    </rPh>
    <rPh sb="2" eb="4">
      <t>コウツウ</t>
    </rPh>
    <rPh sb="4" eb="6">
      <t>ジョウホウ</t>
    </rPh>
    <rPh sb="7" eb="8">
      <t>カン</t>
    </rPh>
    <rPh sb="10" eb="12">
      <t>ギョウム</t>
    </rPh>
    <phoneticPr fontId="21"/>
  </si>
  <si>
    <t>支出負担行為担当官　丹羽　克彦
国土交通省道路局
東京都千代田区霞が関2-1-3</t>
    <rPh sb="10" eb="12">
      <t>ニワ</t>
    </rPh>
    <rPh sb="13" eb="15">
      <t>カツヒコ</t>
    </rPh>
    <phoneticPr fontId="19"/>
  </si>
  <si>
    <t>公益財団法人日本道路交通情報センター
東京都千代田区飯田橋1-5-10　教販九段ビル7階</t>
  </si>
  <si>
    <t>会計法第２９条の３第４項
　予決令第１０２条の４第３号
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
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を行うための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当センターは、現状において、道路利用者の安全と利便を図るため、道路及び道路交通に関する情報の収集・提供を行い、もって道路交通の安全と円滑化に資することができる唯一の団体である。
以上のことから、左記業者と随意契約を行うものである。</t>
    <rPh sb="923" eb="925">
      <t>イジョウ</t>
    </rPh>
    <phoneticPr fontId="19"/>
  </si>
  <si>
    <t>令和6年度　道路管理情報の集約と活用に関する検討業務</t>
    <phoneticPr fontId="19"/>
  </si>
  <si>
    <t>会計法第２９条の３第４項
　予決令第１０２条の４第３号
本業務は、道路管理者（国土交通省、高速道路会社等）の道路の日常管理、災害対応の迅速化および効率化のために、各種道路管理情報の整理、集約および活用検討を行うとともに、効率的に閲覧するための環境整備の検討を行うことを目的とする。
本業務の実施にあたっては、直轄国道、有料高速道路に関する様々な道路管理情報を効率的に整理・集約を行い、各種既存システム等との連携が可能となるような検討を行うことや、道路管理者が利用しやすい情報表示方法の検討および、それを実装するための要件定義書の作成を行う必要があり、各種データの活用に関して高度な知見及び専門的な技術を要することから、企画競争方式による審査を行った。
その結果、上記相手方の企画提案は、各種道路管理情報の整理、集約に関する現状や課題点を挙げた上で、各種既存システムとの連携による迅速化および効率化を図るための提案がなされていること、道路管理者が利用しやすいようなシステムの構築に向けた要件定義書を作成する旨の提案がなされていることから、業務の目的を考慮した提案内容であると、道路局企画競争有識者委員会において特定された。
以上のことから、左記業者と随意契約を行うものである。</t>
    <phoneticPr fontId="19"/>
  </si>
  <si>
    <t>令和6年度　事業用自動車に係る交通事故分析等業務</t>
    <phoneticPr fontId="19"/>
  </si>
  <si>
    <t>公益財団法人交通事故総合分析センター
東京都千代田区神田猿楽町2-7-8　住友水道橋ビル8F</t>
  </si>
  <si>
    <t>会計法第２９条の３第４項
　予決令第１０２条の４第３号
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以上のことから、左記業者と随意契約を行うものである。</t>
    <phoneticPr fontId="19"/>
  </si>
  <si>
    <t>Ｒ６大型車両の通行適正化に関する啓発活動支援業務
一式</t>
    <rPh sb="25" eb="27">
      <t>イッシキ</t>
    </rPh>
    <phoneticPr fontId="19"/>
  </si>
  <si>
    <t>公益財団法人日本道路交通情報センター
東京都千代田区飯田橋1-5-10</t>
  </si>
  <si>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へ提案を行い、決定された取組内容の実施及び効果検証を行うとともに、同協議会の運営支援を行うものである。
本業務を遂行するためには、高度な企画力を必要とすることから、配置予定技術者の経験及び能力に加え、特殊車両通行制度について、特殊車両通行許可申請者、荷主及び社会一般のうち特に荷主を対象とした場合の効果的な広報手法について企画提案を求めるために、企画競争により公募を行ったところ、１者から参加表明書及び企画提案書が提出された。
企画提案書をを審査した結果、公益財団法人日本道路交通情報センターは、本業務を遂行するために必要な配置予定技術者の経験・能力を備えており、また、「実施方針・実施フロー・工程計画・その他」及び「特定テーマ」に係る技術力を備えていると認められる。
上記より、公益財団法人日本道路交通情報センターは当該業務の実施にあたり適切と認められるため、契約を行うものである</t>
    <phoneticPr fontId="19"/>
  </si>
  <si>
    <t>Ｒ６荒川下流広報啓発活動補助業務
一式</t>
    <rPh sb="17" eb="19">
      <t>イッシキ</t>
    </rPh>
    <phoneticPr fontId="19"/>
  </si>
  <si>
    <t>会計法第２９条の３第４項
　予決令第１０２条の４第３号
本業務は、住民の河川行政への理解促進や荒川下流域における水防災意識、河川環境保護意識の向上のため、荒川知水資料館を拠点とした広報活動の支援、展示会・見学会等の運営補助を行い、事務所広報活動の円滑な履行をはか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公益財団法人日本生態系協会は、企画提案書をふまえ当該業務を実施するのに適切と認められたため、上記業者と契約を行うものである</t>
    <phoneticPr fontId="19"/>
  </si>
  <si>
    <t>令和６年度　地積測量図作成等業務（その１）</t>
    <phoneticPr fontId="19"/>
  </si>
  <si>
    <t>分任支出負担行為担当官
四国地方整備局山鳥坂ダム工事事務所長 
竹内　宏隆
愛媛県大洲市肱川町予子林6-4</t>
    <phoneticPr fontId="19"/>
  </si>
  <si>
    <t>公益社団法人愛媛県公共嘱託登記土地家屋調査士協会
愛媛県松山市南江戸1-4-14</t>
    <rPh sb="25" eb="28">
      <t>エヒメケン</t>
    </rPh>
    <phoneticPr fontId="19"/>
  </si>
  <si>
    <t>会計法第２９条の３第４項
　予決令第１０２条の４第３号
　本業務は、山鳥坂ダム事業において、過年度に（公社）愛媛県公共嘱託登記土地家屋調査士協会が調査等を行った土地について、公共用地の取得に伴う分筆登記、地積更正登記など、土地の表示登記を行うために必要となる地積測量図の作成等を行うものである。地積測量図は土地の表示登記の中核となる書類であるが、その作成方法は松山地方法務局が定めた「不動産の表示に関する登記事務取扱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従って、本業務の対象となる土地について地積測量図の作成を行える者は、当該土地の調査等を実施した左記相手方に限定される。</t>
    <rPh sb="51" eb="53">
      <t>コウシャ</t>
    </rPh>
    <rPh sb="328" eb="330">
      <t>サキ</t>
    </rPh>
    <phoneticPr fontId="19"/>
  </si>
  <si>
    <t>道路交通情報に関する業務（委託）</t>
  </si>
  <si>
    <t>支出負担行為担当官
北海道開発局 開発監理部長
池下 一文
札幌市北区北8条西2丁目</t>
    <rPh sb="24" eb="26">
      <t>イケシタ</t>
    </rPh>
    <rPh sb="27" eb="29">
      <t>カズフミ</t>
    </rPh>
    <phoneticPr fontId="23"/>
  </si>
  <si>
    <t>公益財団法人日本道路交通情報センター
東京都千代田区飯田橋1丁目5-10</t>
    <phoneticPr fontId="19"/>
  </si>
  <si>
    <t>2010005004175</t>
  </si>
  <si>
    <t>・会計法第29条の3第4項
・本業務は、道路工事等による通行規制に関する情報等について収集整理し、道路利用者への提供等を行うことを主な内容としている。具体的には、委託業務実施要領の5(1)に基づく情報について、本局及び各開発建設部に配置された職員や機器接続により収集し、道路利用者に対し、適時適切に提供するものであ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インターネット等を通じ、優先的に情報提供に努めることが求められる。
　（公財）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同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以上のことから、会計法第29条の3第4項及び予決令第102条の4第3号の規定により随意契約を締結するものである。</t>
    <rPh sb="369" eb="371">
      <t>コウザイ</t>
    </rPh>
    <rPh sb="533" eb="534">
      <t>ドウ</t>
    </rPh>
    <phoneticPr fontId="19"/>
  </si>
  <si>
    <t>地域共創推進業務</t>
    <phoneticPr fontId="19"/>
  </si>
  <si>
    <t>公益財団法人はまなす財団 
北海道札幌市中央区北5条西6丁目2-2</t>
    <phoneticPr fontId="19"/>
  </si>
  <si>
    <t>・会計法第29条の3第4項
・企画提案書の評価において、調査等に必要な優れた情報資料及び技術等を有するとして
特定した者である。（企画競争）</t>
    <phoneticPr fontId="19"/>
  </si>
  <si>
    <t>令和６年度民族共生象徴空間構成施設の管理運営業務</t>
  </si>
  <si>
    <t>支出負担行為担当官
国土交通省北海道局長
橋本 幸
東京都千代田区霞が関2-1-2</t>
    <rPh sb="21" eb="23">
      <t>ハシモト</t>
    </rPh>
    <rPh sb="24" eb="25">
      <t>サチ</t>
    </rPh>
    <phoneticPr fontId="19"/>
  </si>
  <si>
    <t>公益財団法人アイヌ民族文化財団
北海道札幌市中央区北1条西7丁目</t>
  </si>
  <si>
    <t>会計法第２９条の３第４項
　予決令第１０２条の４第３号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t>
    <phoneticPr fontId="19"/>
  </si>
  <si>
    <t>持続的な上下水道インフラの構築に向けた課題解決方策検討業務</t>
    <phoneticPr fontId="1"/>
  </si>
  <si>
    <t>支出負担行為担当官
国土交通省 水管理・国土保全局長
藤巻　浩之
東京都千代田区霞が関2-1-3</t>
    <rPh sb="27" eb="29">
      <t>フジマキ</t>
    </rPh>
    <rPh sb="30" eb="31">
      <t>ヒロ</t>
    </rPh>
    <rPh sb="31" eb="32">
      <t>ユキ</t>
    </rPh>
    <phoneticPr fontId="19"/>
  </si>
  <si>
    <t>日水コン・公益財団法人日本下水道新技術機構共同提案体
東京都新宿区水道町3-1</t>
    <rPh sb="5" eb="11">
      <t>コウエキザイダンホウジン</t>
    </rPh>
    <phoneticPr fontId="1"/>
  </si>
  <si>
    <t>根拠条文： 会計法第２９条の３第４項、予決令第１０２条の４第３号
本業務では、持続的な上下水道インフラの構築に向け、今後の上下水道事業の基本的な方向性をまとめるための有識者検討会を開催し、有識者の意見を抽出した上で、主要施策（持続性の確保、改築更新・地震対策、水利用の高度化、災害対応、上下水道連携施策等）に関する諸課題の整理・分析、上下水道基本方針（案）、課題解決方策（案）のとりまとめ等を行うことを目的とする。
本業務の実施にあたっては、上下水道分野における主要施策（持続性の確保、改築更新・地震対策、水利用の高度化、災害対応、上下水道連携施策等）に関する諸課題の整理・分析及びそれらを踏まえた課題解決方策の検討を実施する上で、専門的な知見が必要不可欠であるため、企画競争を行う必要があった。
その結果、上記相手方の企画提案書は、本業務に対する理解度が高く、業務の「的確性」、「実現性」が評価できること等から妥当であるとして、企画競争等審査委員会において特定された。
よって、本業務を適切に行える者として上記相手方と随意契約を締結するものである。</t>
    <phoneticPr fontId="1"/>
  </si>
  <si>
    <t>令和６年度　内水浸水予測等を活用した浸水対策の検討業務</t>
  </si>
  <si>
    <t>日水コン・公益財団法人日本下水道新技術機構共同提案体
東京都新宿区水道町3-1</t>
    <phoneticPr fontId="1"/>
  </si>
  <si>
    <t>根拠条文： 会計法第２９条の３第４項、予決令第１０２条の４第３号
本業務では、内水浸水予測やその活用方法等を検討するとともに、内水浸水予測の活用事例を収集し、とりまとめて公表することで、下水道による浸水対策や自助・共助の取組みを更に促進し、浸水安全度の向上に寄与することを目的とする。
業務の実施にあたり、内水浸水予測自体の実施・精度向上や予測情報を活用して既存ストックの能力を最大限発揮させる運転管理方法等について検討することが必要不可欠であるため、今般、企画競争による手続きを行った。
その結果、上記相手方の提案は、留意すべき事項が適切に理解されていたとともに、内水浸水予測の精度向上や既存施設の効果的な活用などについて、具体的な提案がなされており、特定テーマに関する企画提案の実現性及び独創性の観点等から妥当であるとして企画競争等審査委員会において特定された。
よって、本業務を適切に行える者として、上記相手方と随意契約を締結するものである。</t>
    <phoneticPr fontId="1"/>
  </si>
  <si>
    <t>令和６年度　下水道による都市浸水対策に関する検討業務</t>
  </si>
  <si>
    <t>東京設計事務所・日水コン・公益財団法人日本下水道新技術機構共同提案体
東京都新宿区水道町3-1</t>
    <phoneticPr fontId="1"/>
  </si>
  <si>
    <t>根拠条文： 会計法第２９条の３第４項、予決令第１０２条の４第３号
本業務は、下水道による総合的な都市浸水対策や内水浸水想定区域図作成・公表の加速化に向けた推進方策を検討することを目的とする。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</si>
  <si>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下水道の持続可能性向上に資する技術検討業務</t>
  </si>
  <si>
    <t>下水道の持続可能性向上に資する技術検討業務パシフィックコンサルタンツ・公益社団法人土木学会共同提案体
東京都新宿区四谷１丁目 外濠公園内</t>
    <phoneticPr fontId="1"/>
  </si>
  <si>
    <t>根拠条文： 会計法第２９条の３第４項、予決令第１０２条の４第３号
下水道事業は、公衆衛生の向上、公共用水域の水質保全、浸水対策などを目的に整備が開始されたが、昨今では、下水道資源・エネルギーの有効利用、低炭素・循環型社会の構築などの役割も求められている。今後、他分野との交流により下水道分野に新たな視点や手法による研究が増えていくこと又は下水道に関わる基礎的研究がさらに幅を広げ活性化していくことは、下水道事業の持続と進化のために重要であると考えられ、防災、都市活動、農林水産、工業、エネルギー供給、医療健康などとの連携促進が期待される。一方で、経済合理性が乏しい技術分野の研究や学術的基礎研究等は、民間事業者だけではその実施が進まないことが懸念され、研究開発における学や官の役割分担が重要である。
本業務は、下水道事業における課題解決を図り、持続性を高めるため、多様な技術領域における学術的先端技術に関する調査を行い、下水道事業への導入可能性を検討することを目的とする。
本業務の実施に当たっては、下水道管理者のニーズの把握や、下水道システムの基礎的研究を踏まえた上での企画や、他分野研究者との連携手法や連携により創出される効果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
  </si>
  <si>
    <t>AIを活用した下水処理場運転管理支援技術調査検討業務</t>
  </si>
  <si>
    <t>NJS・公益財団法人日本下水道新技術機構共同提案体
東京都新宿区水道町3-1</t>
    <phoneticPr fontId="1"/>
  </si>
  <si>
    <t>根拠条文： 会計法第２９条の３第４項、予決令第１０２条の４第３号
下水道分野においては、厳しい財政状況、ストックの適正な維持管理、浸水や地震・津波への備え、少子化やベテラン職員の大量退職による人材不足・技術継承への対応といった多岐にわたる課題に直面している。そのような状況の中、市民サービスの向上や災害対応力、マネジメント力の強化を行い、質が高く、持続可能な下水道事業を維持ならびに向上させていくために、データとデジタル技術の活用基盤を構築し、徹底活用することで、業務そのものや、組織、プロセスを変革する「下水道のDX」に取組んでいる。
また、下水道政策研究委員会「脱炭素社会への貢献のあり方検討小委員会報告書（令和４年３月）」では、2050年カーボンニュートラルの実現に向けた、グリーンイノベーション下水道を実現していくための施策展開の視点として、効率的・効果的な下水処理システムを下支えする基盤として、ICTやAI等、デジタル技術の活用による下水道のDXを加速することが示された。
本業務の実施に当たっては、AI技術導入の課題や他分野におけるAI技術を踏まえた上での企画や、AI技術の現状把握や下水道管理者がAI技術を導入する推進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
  </si>
  <si>
    <t>令和６年度　社会変化に対応した駅前広場計画検討業務</t>
  </si>
  <si>
    <t>支出負担行為担当官
内田　欽也
国土交通省都市局
東京都千代田区霞が関2-1-3</t>
    <rPh sb="10" eb="12">
      <t>ウチダ</t>
    </rPh>
    <phoneticPr fontId="19"/>
  </si>
  <si>
    <t>会計法第２９条の３第４項
　予決令第１０２条の４第３号
　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
　本業務の履行にあたっては、「駅前広場計画指針」策定以降の、社会状況の変化を踏まえた駅前広場に求められる役割の変遷についての整理や、近年駅前広場を整備した事業者・自治体からの広場計画と現行指針の関係性および現行指針への要望の聞き取り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５月２４日から６月１０日までの期間、庁舎内掲示板および調達情報公開システムにて本調査に関する企画を募集したところ、１３者が業務説明書の交付を求め、６月１０日までに１者から企画書の提出があった。提出のあった１者の企画書の内容について、評価者３名による書類審査を行い、「企画競争実施委員会」および「企画競争有識者委員会」に諮った結果、令和６年度社会変化に対応した駅前広場計画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
  </si>
  <si>
    <t>駅前広場等の交通結節点における自動運転技術の活用に向けた実証実験調査業務</t>
  </si>
  <si>
    <t>共同提案体（代表者）
公益社団法人日本交通計画協会　他1者
東京都文京区本郷3－23－1</t>
    <rPh sb="6" eb="9">
      <t>ダイヒョウシャ</t>
    </rPh>
    <rPh sb="26" eb="27">
      <t>ホカ</t>
    </rPh>
    <rPh sb="28" eb="29">
      <t>シャ</t>
    </rPh>
    <phoneticPr fontId="19"/>
  </si>
  <si>
    <t>本業務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需要等に関する検証を行うことを目的とする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駅前広場等の交通結節点における自動運転技術の活用に向けた実証実験調査業務日本交通計画協会・パシフィックコンサルタンツ共同提案体と随意契約を行うものである。</t>
    <phoneticPr fontId="19"/>
  </si>
  <si>
    <t>令和６年度２０２７年国際園芸博覧会政府出展準備に係る業務</t>
  </si>
  <si>
    <t>公益社団法人２０２７年国際園芸博覧会協会
神奈川県横浜市中区住吉町1-13</t>
    <rPh sb="21" eb="24">
      <t>カナガワ</t>
    </rPh>
    <rPh sb="25" eb="27">
      <t>ヨコハマ</t>
    </rPh>
    <rPh sb="28" eb="30">
      <t>ナカク</t>
    </rPh>
    <rPh sb="30" eb="32">
      <t>スミヨシ</t>
    </rPh>
    <rPh sb="32" eb="33">
      <t>チョウ</t>
    </rPh>
    <phoneticPr fontId="19"/>
  </si>
  <si>
    <t>会計法第２９条の３第４項
　予決令第１０２条の４第３号
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19"/>
  </si>
  <si>
    <t>令和６年度　広域連携まちづくり検討調査業務</t>
  </si>
  <si>
    <t>共同提案体（代表者）
公益財団法人都市計画協会　他1者
東京都千代田区紀尾井町3-32</t>
    <rPh sb="0" eb="2">
      <t>キョウドウ</t>
    </rPh>
    <rPh sb="2" eb="4">
      <t>テイアン</t>
    </rPh>
    <rPh sb="4" eb="5">
      <t>タイ</t>
    </rPh>
    <rPh sb="6" eb="9">
      <t>ダイヒョウシャ</t>
    </rPh>
    <rPh sb="24" eb="25">
      <t>ホカ</t>
    </rPh>
    <rPh sb="26" eb="27">
      <t>シャ</t>
    </rPh>
    <phoneticPr fontId="19"/>
  </si>
  <si>
    <t>会計法第２９条の３第４項
　予決令第１０２条の４第３号
　本業務は、現在の都市計画や立地適正化計画の中で広域連携を効果的に実施している事例を調査し、さらに公共施設等総合管理等各種施策と連携を行って広域連携を行っている事例を調査した上で、そういった事例ができた要因と効果を分析し、さらにこれを横展開していくための方策を検討することで、広域連携によるまちづくりを今後展開していくための参考資料を作成するものである。
　本業務の履行にあたっては、社会状況の変化を踏まえた都市計画、立地適正化計画の役割の深化並びに広域的な視点の重要性についての理解や、各自治体の取組状況、地理的特性や都市の土地利用と広域連携の関係性の整理、専門的な聞き取り調査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７月１８日から８月７日までの期間、庁舎内掲示板および調達情報公開システムにて本調査に関する企画を募集したところ、１５者が業務説明書の交付を求め、８月７日までに１者から企画書の提出があった。提出のあった１者の企画書の内容について、評価者３名による書類審査を行い、「企画競争実施委員会」および「企画競争有識者委員会」に諮った結果、広域連携まちづくり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</si>
  <si>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都市計画及び立地適正化計画の適切な見直し方策の整理・検討業務</t>
  </si>
  <si>
    <t>共同提案体（代表者）
公益財団法人都市計画協会　他1者
東京都千代田区紀尾井町3-32</t>
    <rPh sb="0" eb="2">
      <t>キョウドウ</t>
    </rPh>
    <rPh sb="2" eb="4">
      <t>テイアン</t>
    </rPh>
    <rPh sb="4" eb="5">
      <t>カラダ</t>
    </rPh>
    <rPh sb="6" eb="9">
      <t>ダイヒョウシャ</t>
    </rPh>
    <rPh sb="17" eb="19">
      <t>トシ</t>
    </rPh>
    <rPh sb="19" eb="21">
      <t>ケイカク</t>
    </rPh>
    <rPh sb="21" eb="23">
      <t>キョウカイ</t>
    </rPh>
    <rPh sb="24" eb="25">
      <t>ホカ</t>
    </rPh>
    <rPh sb="26" eb="27">
      <t>シャ</t>
    </rPh>
    <rPh sb="28" eb="31">
      <t>トウキョウト</t>
    </rPh>
    <rPh sb="31" eb="35">
      <t>チヨダク</t>
    </rPh>
    <rPh sb="35" eb="39">
      <t>キオイチョウ</t>
    </rPh>
    <phoneticPr fontId="19"/>
  </si>
  <si>
    <t>会計法第２９条の３第４項
　予決令第１０２条の４第３号
　本業務は、都市計画施設に係る事業着手状況や見直し状況、また立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ものである。
　本業務の履行にあたっては、全国の都市計画施設の決定・見直し状況や立地適正化計画評価状況について、各自治体の取組状況や特性を整理、聞き取り調査を行い、分析したうえで、社会状況の変化を踏まえた都市計画及び立地適正化計画の見直しに求められる事項を整理することを求めている。こうした整理・調査・分析にあ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６月２８日から７月１９日までの期間、庁舎内掲示板および調達情報公開システムにて本調査に関する企画を募集したところ、１４者が業務説明書の交付を求め、７月１９日までに３者から企画書の提出があった。提出のあった１者の企画書の内容について、評価者３名による書類審査を行い、「企画競争実施委員会」および「企画競争有識者委員会」に諮った結果、都市計画及び立地適正化計画の適切な見直し方策の整理・検討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</si>
  <si>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令和６年度水道分野の国際協力検討事業</t>
    <phoneticPr fontId="19"/>
  </si>
  <si>
    <t>共同提案体
公益社団法人国際厚生事業団　他1者
東京都中央区銀座７丁目１７−１４</t>
    <phoneticPr fontId="19"/>
  </si>
  <si>
    <t xml:space="preserve">	1010405010138</t>
    <phoneticPr fontId="19"/>
  </si>
  <si>
    <t>本業務の実施にあたり、途上国における水道整備に関するプロジェクトの多面的解析、水道整備に係る課題やニーズ等を整理し、今後数十年先を見通した水道開発・改善事業の計画作成等、高度な知見が求められることから、今般企画競争による手続きを行った。その結果、上記相手方は業務の理解度及び実施手順が適切であり、特定テーマに関する企画提案の的確性、実現性等の観点も妥当であるとして、企画競争等審査委員会において特定された。よって、本業務を適切に行えるものとして、上記相手方と随意契約を行うものである。
根拠条文：会計法第２９条の３第４項及び予決令第１０２条の４第３号</t>
    <rPh sb="0" eb="3">
      <t>ホンギョウム</t>
    </rPh>
    <rPh sb="4" eb="6">
      <t>ジッシ</t>
    </rPh>
    <rPh sb="11" eb="14">
      <t>トジョウコク</t>
    </rPh>
    <rPh sb="18" eb="20">
      <t>スイドウ</t>
    </rPh>
    <rPh sb="20" eb="22">
      <t>セイビ</t>
    </rPh>
    <rPh sb="23" eb="24">
      <t>カン</t>
    </rPh>
    <rPh sb="33" eb="38">
      <t>タメンテキカイセキ</t>
    </rPh>
    <rPh sb="39" eb="41">
      <t>スイドウ</t>
    </rPh>
    <rPh sb="41" eb="43">
      <t>セイビ</t>
    </rPh>
    <rPh sb="44" eb="45">
      <t>カカ</t>
    </rPh>
    <rPh sb="46" eb="48">
      <t>カダイ</t>
    </rPh>
    <rPh sb="52" eb="53">
      <t>トウ</t>
    </rPh>
    <rPh sb="54" eb="56">
      <t>セイリ</t>
    </rPh>
    <rPh sb="58" eb="60">
      <t>コンゴ</t>
    </rPh>
    <rPh sb="60" eb="64">
      <t>スウジュウネンサキ</t>
    </rPh>
    <rPh sb="65" eb="67">
      <t>ミトオ</t>
    </rPh>
    <rPh sb="69" eb="71">
      <t>スイドウ</t>
    </rPh>
    <rPh sb="71" eb="73">
      <t>カイハツ</t>
    </rPh>
    <rPh sb="74" eb="78">
      <t>カイゼンジギョウ</t>
    </rPh>
    <rPh sb="79" eb="83">
      <t>ケイカクサクセイ</t>
    </rPh>
    <rPh sb="83" eb="84">
      <t>トウ</t>
    </rPh>
    <rPh sb="85" eb="87">
      <t>コウド</t>
    </rPh>
    <rPh sb="88" eb="90">
      <t>チケン</t>
    </rPh>
    <rPh sb="91" eb="92">
      <t>モト</t>
    </rPh>
    <rPh sb="101" eb="103">
      <t>コンパン</t>
    </rPh>
    <rPh sb="103" eb="107">
      <t>キカクキョウソウ</t>
    </rPh>
    <rPh sb="110" eb="112">
      <t>テツヅ</t>
    </rPh>
    <rPh sb="114" eb="115">
      <t>オコナ</t>
    </rPh>
    <rPh sb="169" eb="170">
      <t>トウ</t>
    </rPh>
    <rPh sb="187" eb="188">
      <t>トウ</t>
    </rPh>
    <phoneticPr fontId="19"/>
  </si>
  <si>
    <t>令和６年度　自動運転車等に係る交通事故分析及び道路構造からの再発防止策検討業務</t>
    <phoneticPr fontId="19"/>
  </si>
  <si>
    <t>支出負担行為担当官　山本　巧
国土交通省道路局
東京都千代田区霞が関2-1-3</t>
    <rPh sb="10" eb="12">
      <t>ヤマモト</t>
    </rPh>
    <rPh sb="13" eb="14">
      <t>タクミ</t>
    </rPh>
    <phoneticPr fontId="19"/>
  </si>
  <si>
    <t>会計法第２９条の３第４項
　予決令第１０２条の４第３号
本業務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以上のことから、左記業者と随意契約を行うものである。</t>
    <rPh sb="28" eb="31">
      <t>ホンギョウム</t>
    </rPh>
    <phoneticPr fontId="19"/>
  </si>
  <si>
    <t>令和６年度　軌道等整備推進に関する調査・分析・検討業務</t>
    <phoneticPr fontId="1"/>
  </si>
  <si>
    <t>共同提案体
公益社団法人日本交通計画協会
東京都文京区本郷3-23-1</t>
    <rPh sb="0" eb="2">
      <t>キョウドウ</t>
    </rPh>
    <rPh sb="2" eb="4">
      <t>テイアン</t>
    </rPh>
    <rPh sb="4" eb="5">
      <t>タイ</t>
    </rPh>
    <phoneticPr fontId="19"/>
  </si>
  <si>
    <t>会計法第２９条の３第４項
　予決令第１０２条の４第３号
本業務は、過年度整理された業務結果を踏まえ、軌道や鉄道の許認可や軌道舗装における道路管理者との役割分担基準、長寿命化について等の課題を整理し、とりまとめることで、健全な道路関連施設を確保していくための検討調査を行う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軌道舗装の維持管理における道路管理者との役割分担に関する検討業務の実績を有しており、業務に対しての理解度が高く、企画提案においても、各軌道事業者の軌道構造を踏まえ、これまでの道路管理者の補助実績から、費用負担や負担の範囲、協議経緯などから役割分担の考え方を収集し、加えて補助事業の考え方にも照らして検討・分析を行うなど、具体的な手法の提案がなされていた。
また、同様の複数の主体が関与する施設の管理・修繕事例として、兼用工作物である踏切道にも着目し、管理・修繕事例を収集して役割分担の検討を行うなど、経営の厳しい軌道経営者に対する今後の軌道舗装の予防保全、長寿命化のための道路管理者の支援スキーム検討に際し、検討の着眼点が評価でき、実現性の高い提案がなされたことから、本業務において十分な知識があると評価し、本業務を遂行し得る業者であると認められた。
以上のことから、左記業者と随意契約を行うものである。</t>
  </si>
  <si>
    <t>流域治水・グリーンインフラに関する研修支援業務</t>
    <phoneticPr fontId="19"/>
  </si>
  <si>
    <t>支出負担行為担当官
近畿地方整備局長　
長谷川　朋弘
大阪府大阪市中央区大手前３丁目１番４１号　大手前合同庁舎</t>
    <phoneticPr fontId="19"/>
  </si>
  <si>
    <t>公益財団法人リバーフロント研究所
東京都中央区新川１－１７－２４　ロフテー中央ビル</t>
  </si>
  <si>
    <t>1010005018655</t>
  </si>
  <si>
    <t>会計法第２９条の３第４項
　予決令第１０２条の４第３号
本業務は、琵琶湖及び大和川流域をフィールドとして、小さな自然再生を活用した地域との協働による生態系保全活動を通して、流域治水及びグリーンインフラの取組を活用し、技術系職員の技術力向上を図る業務である。
本業務の契約方式は、 企画提案の公募を行い、 その内容を総合的に評価し、 契約の相手方を特定する企画競争方式である。
参加可能業者が 12,524者以上あることを確認のうえ、 企画提案書の提出を公募したところ、 申請期間内に3者から説明書等の交付依頼があり、 2者から企画提案書の提出があった。
提出された企画提案書を評価した結果、 上記業者の提案が他者に比べて総合的 に優れており、 適切な提案と認められたため、上記業者を契約の相手方とするものである。</t>
    <phoneticPr fontId="19"/>
  </si>
  <si>
    <t>令和６年度優良緑地確保計画認定制度に係る審査支援業務</t>
  </si>
  <si>
    <t>共同提案体（代表者）
公益財団法人都市緑化機構　他1者
東京都千代田区神田神保町3-2-4</t>
    <rPh sb="6" eb="9">
      <t>ダイヒョウシャ</t>
    </rPh>
    <rPh sb="24" eb="25">
      <t>ホカ</t>
    </rPh>
    <rPh sb="26" eb="27">
      <t>シャ</t>
    </rPh>
    <phoneticPr fontId="19"/>
  </si>
  <si>
    <t>会計法第２９条の３第４項
　　予決令第１０２条の４第３号
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６年８月２２日から令和６年９月１２日までの期間、庁舎内掲示板および調達情報公開システムにて本調査に関する企画を募集したところ、７者が説明書の交付を求め、９月１２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令和６年度優良緑地確保計画認定制度に係る審査支援業務都市緑化機構・プレック研究所共同提案体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令和６年度優良緑地確保計画認定制度に係る審査支援業務都市緑化機構・プレック研究所共同提案体と随意契約を行うものである。</t>
    <phoneticPr fontId="19"/>
  </si>
  <si>
    <t>令和6年度　道路管理施設等情報提供システム改良業務
一式</t>
    <rPh sb="26" eb="28">
      <t>イッシキ</t>
    </rPh>
    <phoneticPr fontId="19"/>
  </si>
  <si>
    <t>支出負担行為担当官
中部地方整備局長
佐藤　寿延
愛知県名古屋市中区三の丸2-5-1</t>
    <rPh sb="25" eb="28">
      <t>アイチケン</t>
    </rPh>
    <phoneticPr fontId="19"/>
  </si>
  <si>
    <t>公益財団法人日本道路交通情報センター
東京都千代田区飯田橋1-5-10</t>
    <phoneticPr fontId="19"/>
  </si>
  <si>
    <t>会計法第２９条の３第４項
　予決令第１０２条の４第３号
本業務は、国土交通省道路局にて環境整備の検討を行っている災害対応用アプリケーションに中部地方整備局が保有する道路管理施設等の情報を追加するものである。業務の実施にあたっては、運用に支障を与えないよう本システムに精通し、かつ、関連システムとの連携内容等についても熟知している必要がある。 
このため、本業務の遂行にあたっては、技術的要件等が不可欠であり、参加者の有無を確認する公募手続きを実施した結果、他者の参加意思表明がなかったため、本業務に必要な情報およびその提供技術を有する、左記業者と随意契約を行うものである。</t>
  </si>
  <si>
    <t>令和６年度民族共生象徴空間への誘客推進委託業務</t>
  </si>
  <si>
    <t>支出負担行為担当官
国土交通省北海道局長　
柿崎　恒美
東京都千代田区霞が関2-1-2</t>
    <rPh sb="22" eb="24">
      <t>カキザキ</t>
    </rPh>
    <rPh sb="25" eb="27">
      <t>ツネミ</t>
    </rPh>
    <phoneticPr fontId="19"/>
  </si>
  <si>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６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６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</si>
  <si>
    <t>通行規制情報処理機能構築業務
一式</t>
    <rPh sb="0" eb="14">
      <t>ツウコウキセイジョウホウショリキノウコウチクギョウム</t>
    </rPh>
    <rPh sb="15" eb="17">
      <t>イッシキ</t>
    </rPh>
    <phoneticPr fontId="19"/>
  </si>
  <si>
    <t>公益財団法人日本道路交通情報センター
東京都千代田区飯田橋1-5-10</t>
    <rPh sb="6" eb="14">
      <t>ニホンドウロコウツウジョウホウ</t>
    </rPh>
    <rPh sb="19" eb="22">
      <t>トウキョウト</t>
    </rPh>
    <rPh sb="22" eb="26">
      <t>チヨダク</t>
    </rPh>
    <rPh sb="26" eb="29">
      <t>イイダバシ</t>
    </rPh>
    <phoneticPr fontId="19"/>
  </si>
  <si>
    <t>会計法第２９条の３第４項
　予決令第１０２条の４第３号（企画競争）
本業務は、企画競争を行い特定したため、左記業者と随意契約を行うものである。</t>
    <rPh sb="28" eb="30">
      <t>キカク</t>
    </rPh>
    <rPh sb="30" eb="32">
      <t>キョウソウ</t>
    </rPh>
    <rPh sb="34" eb="35">
      <t>ホン</t>
    </rPh>
    <rPh sb="35" eb="37">
      <t>ギョウム</t>
    </rPh>
    <rPh sb="39" eb="41">
      <t>キカク</t>
    </rPh>
    <rPh sb="41" eb="43">
      <t>キョウソウ</t>
    </rPh>
    <rPh sb="44" eb="45">
      <t>オコナ</t>
    </rPh>
    <rPh sb="46" eb="48">
      <t>トクテイ</t>
    </rPh>
    <rPh sb="53" eb="55">
      <t>サキ</t>
    </rPh>
    <rPh sb="55" eb="57">
      <t>ギョウシャ</t>
    </rPh>
    <phoneticPr fontId="19"/>
  </si>
  <si>
    <t>鉄道車両における次世代バイオディーゼル燃料の実証・評価</t>
    <phoneticPr fontId="19"/>
  </si>
  <si>
    <t>公益財団法人鉄道総合技術研究所
東京都国分寺市光町2-8-38</t>
  </si>
  <si>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鉄道車両の内燃機関に関する専門的知識を有し、長期走行試験の実施及び総合的な評価を実施する体制を有すること。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鉄道車両の内燃機関に関する技術開発や保守の実績を有すること。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法人と随意契約することとしたい。</t>
    <phoneticPr fontId="1"/>
  </si>
  <si>
    <t>洗掘被災橋梁の緊急診断法・補強法の提案</t>
    <phoneticPr fontId="19"/>
  </si>
  <si>
    <t>会計法第２９条の３第４項
　予決令第１０２条の４第３号
本業務は、鉄道技術開発・普及促進制度において、「洗掘被災橋梁の緊急診断法・補強法の提案」について技術開発を進めるものである。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鉄道河川橋梁の防災・減災に関する専門的知識を有し、緊急診断法及び補強復旧法の提案及び検証試験を実施する体制を有すること。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法人と随意契約することとしたい。</t>
    <phoneticPr fontId="1"/>
  </si>
  <si>
    <t>洋上風力発電の導入促進に向けた海域の利用に関する調査検討業務</t>
    <phoneticPr fontId="19"/>
  </si>
  <si>
    <t>公益社団法人日本港湾協会
東京都港区赤坂3-3-5</t>
    <rPh sb="0" eb="6">
      <t>コウエキシャダンホウジン</t>
    </rPh>
    <rPh sb="6" eb="8">
      <t>ニホン</t>
    </rPh>
    <rPh sb="8" eb="10">
      <t>コウワン</t>
    </rPh>
    <rPh sb="10" eb="12">
      <t>キョウカイ</t>
    </rPh>
    <rPh sb="13" eb="16">
      <t>トウキョウト</t>
    </rPh>
    <rPh sb="16" eb="18">
      <t>ミナトク</t>
    </rPh>
    <rPh sb="18" eb="20">
      <t>アカサカ</t>
    </rPh>
    <phoneticPr fontId="22"/>
  </si>
  <si>
    <t>会計法第２９条の３第４項
　予決令第１０２条の４第３号
本業務は、再エネ海域利用法に基づく促進区域の指定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</si>
  <si>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港湾におけるサイバーセキュリティ対策の強化に向けたガイドライン策定等業務</t>
    <phoneticPr fontId="19"/>
  </si>
  <si>
    <t>会計法第２９条の３第４項
　予決令第１０２条の４第３号
標記の業務は、我が国の港湾におけるサイバーセキュリティ対策の強化を図るため、諸外国及び国内の港湾におけるサイバーセキュリティ対策等を調査し、その情報を踏まえてサイバーセキュリティガイドライン等を策定するとともに、港湾運送事業者等を対象に研修を実施するものである。これについて、サイバーセキュリティ対策を検討する際に様々な業種の関係者で成り立っているという港湾の特性を考慮することや、どの主体に対しても有用性に優れたガイドラインにするために検討すべき観点が明確ではなく、仕様を確定することが困難である。
このため、これらの知見を有するものから検討の着眼点について企画提案を募り、優れた提案を仕様に反映させることによって、最適な業務遂行を行う必要がある。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</si>
  <si>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法人土地・建物基本調査の標本設計への不動産登記情報の活用検討等業務</t>
    <phoneticPr fontId="19"/>
  </si>
  <si>
    <t>公益財団法人統計情報研究開発センター
東京都千代田区神田神保町3-6</t>
    <rPh sb="0" eb="6">
      <t>コウエキザイダンホウジン</t>
    </rPh>
    <rPh sb="6" eb="8">
      <t>トウケイ</t>
    </rPh>
    <rPh sb="8" eb="10">
      <t>ジョウホウ</t>
    </rPh>
    <rPh sb="10" eb="12">
      <t>ケンキュウ</t>
    </rPh>
    <rPh sb="12" eb="14">
      <t>カイハツ</t>
    </rPh>
    <rPh sb="19" eb="31">
      <t>トウキョウトチヨダクカンダジンボウチョウ</t>
    </rPh>
    <phoneticPr fontId="22"/>
  </si>
  <si>
    <t>会計法第２９条の３第４項
　予決令第１０２条の４第３号
　本業務は、令和５年１月25日に行われた法人土地・建物基本調査（以下「本調査」という）の総務省申請に対する統計委員会の答申及び令和５年３月28日閣議決定された「公的統計の整備に関する基本的な計画」の課題である土地基本調査の作成方法の充実に向けた検討にあたり、法人土地・建物基本調査の標本設計への不動産登記情報の活用検討等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t>
  </si>
  <si>
    <t>水素を燃料とする鉄道車両の技術基準等の見直しにおける安全性検証等に関する調査検討</t>
    <phoneticPr fontId="19"/>
  </si>
  <si>
    <t>公益財団法人鉄道総合技術研究所
東京都国分寺市光町2-8-38</t>
    <rPh sb="0" eb="6">
      <t>コウエキザイダンホウジン</t>
    </rPh>
    <phoneticPr fontId="19"/>
  </si>
  <si>
    <t>会計法第２９条の３第４項
　予決令第１０２条の４第３号
2050年カーボンニュートラルに向けた水素社会の実現のため、鉄道分野においても水素の利活用を推進することが求められている。特に水素を燃料とした鉄道車両については、社会実装に向けた技術開発や実証実験等の検討が進められている。
一方、当該鉄道車両の構造や機能等は現在の鉄道の技術基準等には示されておらず、また、一部の装置等についてはその構造や機能等が高圧ガス保安法令で規定されていることから、これらの法令規制を鉄道関係法令として整理するために、鉄道の技術基準等の見直しについて検討する必要がある。
本調査検討は、これまでに開発等が行われている水素を燃料とした鉄道車両に関する安全性検証等の実証実験及びシミュレーション等をとりまとめることにより、現行の安全規制と同等以上となる車両の構造や機能等を検証し、それらを新たな鉄道の技術基準等とすることについて検討するものである。
これらの調査目的及び内容に鑑みれば、本請負業務を遂行する者は、鉄道の車両や電気設備等の安全性検証等の研究に関する知見を有していることのみならず、水素を燃料とする鉄道車両の開発に関する実務経験に基づく実践的な知見が求められる。
公益財団法人鉄道総合技術研究所は、多様な鉄道事業者の車両や電気設備等装置に関する安全性検証等を実施するとともに、カーボンニュートラルに向けた研究開発案件として水素を燃料とする鉄道車両の開発に取り組んでいる機関であり、既往の水素を燃料とする鉄道車両開発の知見が同研究所に集約されていることを踏まえると、本調査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</si>
  <si>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事業用自動車の重大事故に関する事故調査分析研究業務【業務委託】</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ギョウム</t>
    </rPh>
    <rPh sb="28" eb="30">
      <t>イタク</t>
    </rPh>
    <phoneticPr fontId="20"/>
  </si>
  <si>
    <t>公益財団法人交通事故総合分析センター
東京都千代田区神田猿楽町2-7-8</t>
    <rPh sb="0" eb="6">
      <t>コウエキザイダンホウジン</t>
    </rPh>
    <phoneticPr fontId="19"/>
  </si>
  <si>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</si>
  <si>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自動運転車の事故に関する事故調査分析研究業務【業務委託】</t>
    <rPh sb="0" eb="4">
      <t>ジドウウンテン</t>
    </rPh>
    <rPh sb="4" eb="5">
      <t>シャ</t>
    </rPh>
    <rPh sb="6" eb="8">
      <t>ジコ</t>
    </rPh>
    <rPh sb="9" eb="10">
      <t>カン</t>
    </rPh>
    <rPh sb="12" eb="22">
      <t>ジコチョウサブンセキケンキュウギョウム</t>
    </rPh>
    <rPh sb="23" eb="27">
      <t>ギョウムイタク</t>
    </rPh>
    <phoneticPr fontId="20"/>
  </si>
  <si>
    <t>令和6年度土木学会特別会員会費
一式</t>
    <phoneticPr fontId="19"/>
  </si>
  <si>
    <t>支出負担行為担当官
九州地方整備局副局長
杉中　洋一
福岡県福岡市博多区博多駅東2-10-7</t>
    <rPh sb="21" eb="23">
      <t>スギナカ</t>
    </rPh>
    <rPh sb="24" eb="26">
      <t>ヨウイチ</t>
    </rPh>
    <rPh sb="27" eb="30">
      <t>フクオカケン</t>
    </rPh>
    <phoneticPr fontId="19"/>
  </si>
  <si>
    <t>公益社団法人土木学会 
東京都新宿区四谷1</t>
    <rPh sb="0" eb="2">
      <t>コウエキ</t>
    </rPh>
    <rPh sb="2" eb="4">
      <t>シャダン</t>
    </rPh>
    <rPh sb="4" eb="6">
      <t>ホウジン</t>
    </rPh>
    <rPh sb="6" eb="8">
      <t>ドボク</t>
    </rPh>
    <phoneticPr fontId="19"/>
  </si>
  <si>
    <t>会計法第２９条の３第４項
公益社団法人土木学会は、土木工学の進歩および土木事業の発達ならびに土木技術者の資質の向上を図り、もって学術文化の進展と社会の発展に寄与することを目的として設立された法人である。
　その活動は、コンクリート工学や構造工学ならびに、水理学などの基礎分野から、土木計画学などの応用分野に至るまで広範囲にわたり、最新の土木技術、土木教育に関する調査・研究を行っている。
　土木全般の最先端の情報収集や土木全般に関する技術力向上は、港湾空港行政に携わる官署として各事業を遂行していく上で必要でありこのような情報を公益社団法人土木学会から得るためには会員となる必要がある。
　本契約は、上記の理由から会計法第２９条の３第４項に基づき、公益社団法人土木学会と随意契約するものである。</t>
  </si>
  <si>
    <t>地域航空会社の協業高度化等に関する調査</t>
    <phoneticPr fontId="19"/>
  </si>
  <si>
    <t>公益財団法人航空輸送技術研究センター
東京都港区三田１－３－３９</t>
    <rPh sb="0" eb="6">
      <t>コウエキザイダンホウジン</t>
    </rPh>
    <rPh sb="6" eb="8">
      <t>コウクウ</t>
    </rPh>
    <rPh sb="8" eb="10">
      <t>ユソウ</t>
    </rPh>
    <rPh sb="10" eb="12">
      <t>ギジュツ</t>
    </rPh>
    <rPh sb="12" eb="14">
      <t>ケンキュウ</t>
    </rPh>
    <rPh sb="19" eb="22">
      <t>トウキョウト</t>
    </rPh>
    <rPh sb="22" eb="24">
      <t>ミナトク</t>
    </rPh>
    <rPh sb="24" eb="26">
      <t>ミタ</t>
    </rPh>
    <phoneticPr fontId="23"/>
  </si>
  <si>
    <t>会計法第２９条の３第４項
　予決令第１０２条の４第３号
本業務の実施にあたっては、地域航空会社における航空機の運用や部品の有効活用等について、地域航空会社等調査関係者との連携を重視した調査を行う必要があること、また、調査、検証の方法及びアウトプットイメージについての提案が必要であることから、企画競争を実施した結果、左記業者と随意契約を行うものである。</t>
  </si>
  <si>
    <t>令和６年度　鉄道の土構造物の設計に関する調査研究</t>
    <phoneticPr fontId="19"/>
  </si>
  <si>
    <t>公益財団法人鉄道総合技術研究所
東京都国分寺市光町2-8-38</t>
    <rPh sb="0" eb="6">
      <t>コウエキザイダンホウジン</t>
    </rPh>
    <phoneticPr fontId="1"/>
  </si>
  <si>
    <t>会計法第２９条の３第４項
　予決令第１０２条の４第３号
本業務は、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現行の設計標準（土構造物）は平成19年に改訂され、改訂後15年以上が経過している。この間に蓄積された新たな技術や知見を設計標準（土構造物）に反映させる必要である。
　本業務は、近年の気候変動を踏まえた盛土の安定性評価、新技術を用いた鉄道土構造物の施工管理手法の検討等の設計・施工管理法に関する新たな知見を設計標準に反映させるための調査研究を行うことを目的としている。
　鉄道土構造物の設計に関する調査の目的及び内容に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</si>
  <si>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令和６年度　鉄道トンネルの維持管理に関する調査研究</t>
    <phoneticPr fontId="19"/>
  </si>
  <si>
    <t>会計法第２９条の３第４項
　予決令第１０２条の４第３号
本業務は、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全般検査の高度化、効率化技術等が求められているところである。
　本業務では、このような状況を踏まえ、全般検査の高度化、効率化技術の調査や新エ法等による補修・補強事例の調査を行い整理することにより、維持管理標準の補足としての手引きを作成するための調査研究を行うことを目的とする。
鉄道トンネル構造物の維持管理に関する調査の目的及び内容に鑑みれば、本請負業務を遂行する者には、トンネル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</si>
  <si>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令和６年度　鉄道の基礎構造物の設計に関する調査研究</t>
    <phoneticPr fontId="19"/>
  </si>
  <si>
    <t>会計法第２９条の３第４項
　予決令第１０２条の４第３号
本業務は、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現行の設計標準（基礎構造物）は平成21年に改訂され、改訂後10年以上が経過している。この間に蓄積された新たな技術や知見を検証し設計標準（基礎構造物）に反映させる必要がある。
　本業務は、過去の調査結果から得られた設計限界値を使用し、鉄道基礎構造物の安全性、使用性、復旧性に関する地盤抵抗係数の提案や検証等を行い、その結果を設計標準（基礎構造物）に反映させるための調査研究を行うことを目的としている。
　鉄道基礎構造物の設計に関する調査の目的及び内容に鑑みれば、本請負業務を遂行する者には、基礎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</si>
  <si>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地域経済活性化に向けた事業者間におけるデータ連携等の促進に向けた実証事業</t>
    <phoneticPr fontId="19"/>
  </si>
  <si>
    <t>支出負担行為担当官
観光庁次長
平嶋 隆司
東京都千代田区霞が関2丁目1番2号</t>
  </si>
  <si>
    <t>公益財団法人日本観光振興協会
東京都港区虎ノ門３丁目１番１号</t>
    <rPh sb="0" eb="6">
      <t>コウエキザイダンホウジン</t>
    </rPh>
    <phoneticPr fontId="1"/>
  </si>
  <si>
    <t xml:space="preserve">	7010005003668</t>
  </si>
  <si>
    <t>会計法第２９条の３第４項
契約の性質又は目的が競争を許さない場合</t>
  </si>
  <si>
    <t>トラック輸送における取引環境の改善及び運転者の長時間労働抑制のための調査業務～トラック輸送におけるアンケート調査業務～</t>
    <phoneticPr fontId="19"/>
  </si>
  <si>
    <t>支出負担行為担当官
九州運輸局長
原田　修吾
福岡県福岡市博多区博多駅東2-11-1</t>
  </si>
  <si>
    <t>公益財団法人九州経済調査協会
福岡県福岡市中央区渡辺通2-1-82</t>
    <rPh sb="0" eb="6">
      <t>コウエキザイダンホウジン</t>
    </rPh>
    <phoneticPr fontId="1"/>
  </si>
  <si>
    <t>会計法第２９条の３第４項
　予決令第１０２条の４第３号
本業務は、企画競争のため、左記業者と随意契約を行うものである。</t>
  </si>
  <si>
    <t>令和６年度　鉄道構造物の耐震設計に関する調査研究</t>
    <phoneticPr fontId="19"/>
  </si>
  <si>
    <t>公益財団法人鉄道総合技術研究所
東京都国分寺市光町２－８－３８</t>
    <rPh sb="0" eb="6">
      <t>コウエキザイダンホウジン</t>
    </rPh>
    <phoneticPr fontId="1"/>
  </si>
  <si>
    <t>会計法第２９条の３第４項
　予決令第１０２条の４第３号
本業務は、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前回改訂から10年以上が経過し、この間に発生した大規模地震や最新の地震工学の知見等を踏まえた設計標準（耐震設計）の改訂の必要性を検討する必要がある。
本業務は、標準的な地震動及び強震動予測手法の算定方法の見直しや危機耐性の定量評価手法の必要性について検討を行うことにより、設計標準（耐震設計）の改訂の必要性を検討することを目的とする。
　鉄道構造物の耐震設計に関する調査の目的及び内容に鑑みれば、本請負業務を遂行する者には、鉄道構造物の耐震設計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</si>
  <si>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鉄道施設の液状化被害軽減のための脈状地盤改良工法の経年変化評価</t>
    <phoneticPr fontId="19"/>
  </si>
  <si>
    <t>公益財団法人鉄道総合技術研究所
東京都国分寺市光町２－８－３８</t>
    <rPh sb="6" eb="15">
      <t>テツドウソウゴウギジュツケンキュウジョ</t>
    </rPh>
    <rPh sb="16" eb="19">
      <t>トウキョウト</t>
    </rPh>
    <rPh sb="19" eb="23">
      <t>コクブンジシ</t>
    </rPh>
    <rPh sb="23" eb="25">
      <t>ヒカリマチ</t>
    </rPh>
    <phoneticPr fontId="22"/>
  </si>
  <si>
    <t>会計法第２９条の３第４項
　予決令第１０２条の４第３号
本業務は、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鉄道施設の液状化被害軽減のための脈状地盤改良工法の経年変化評価」（公益財団法人鉄道総合技術研究所、東日本旅客鉄道株式会社、ライト工業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</si>
  <si>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令和６年度　鉄道軌道の維持管理に関する調査研究</t>
    <phoneticPr fontId="19"/>
  </si>
  <si>
    <t>会計法第２９条の３第４項
　予決令第１０２条の４第３号
本業務は、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事業者における軌道の維持管理業務は、列車脱線事故等を防ぐために重要な業務であり、劣化が進行する兆候をいち早く捉えることが必要であることから、線路の巡視、変位の検査の高度化、効率化等が求められているところである。
　平成19年には、鉄道構造物等維持管理標準（軌道編）について、維持管理の実務者に理解しやすい手引きが作成され、15年以上が経過している。
　本業務では、このような状況を踏まえ、鉄道事業者の線路巡視等の方法の調査や巡視における観点の検討を行い、その結果を整理し、維持管理標準の補足としての手引きに反映させるための調査研究を行うことを目的とする。
　鉄道軌道の維持管理に関する調査の目的及び内容に鑑みれば、本請負業務を遂行する者には、鉄道軌道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業務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</si>
  <si>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港湾の防災拠点の形成に向けた防災計画策定のためのガイドライン作成検討業務</t>
    <phoneticPr fontId="19"/>
  </si>
  <si>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19"/>
  </si>
  <si>
    <t>公益社団法人日本港湾協会
東京都港区赤坂3-3-5</t>
    <rPh sb="0" eb="6">
      <t>コウエキシャダンホウジン</t>
    </rPh>
    <phoneticPr fontId="1"/>
  </si>
  <si>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19"/>
  </si>
  <si>
    <t>令和6年度　路面電車の運転速度に関する調査検討</t>
    <phoneticPr fontId="19"/>
  </si>
  <si>
    <t>公益社団法人日本交通計画協会
東京都文京区本郷3-23-1</t>
    <rPh sb="0" eb="6">
      <t>コウエキシャダンホウジン</t>
    </rPh>
    <phoneticPr fontId="19"/>
  </si>
  <si>
    <t>会計法第２９条の３第４項
　予決令第１０２条の４第３号
本業務は、近年の我が国の路面電車において、道路構造の改築やLRVの導入など高性能化が進む一方で、路面電車の最高速度は軌道運転規則（昭和29年4月30日運輸省令第22号）第53条により、毎時40キロメートル以下と規定されており、その潜在的に有する交通機関としての機能を十分に発揮することができず、近年では利用者も漸減傾向にある。
しかし、高齢化の進展や地球環境問題の深刻化など社会経済情勢が変化する中で、これらに対応する交通機関として路面電車が評価され、路線を新設し事業化する都市も出てきている。また、路面電車と並走する自動車等の性能の向上により、その性能の格差の広がりによるものと推測される直前の進路支障等による接触事故の増加も懸念されるところであり、互いの交通方法（交通ルール）をあわせることで、接触事故の低減や円滑な道路運営なども期待できる。
一方、軌道経営者が併用軌道の区間で車両の最高速度の向上を行うためには、軌道運転規則の例外の取扱の許可が必要であるが、許可申請に際し変更しようとする車両の最高速度等が安全上支障の無いことを確かめる必要があるものの、立証に当たっての知見が乏しい状況にある。これを踏まえ、令和3年度までの調査において「在来鉄道運転速度向上試験マニュアル・解説」に準じて速度向上に係る施設や路面電車車両についての各項目について検証を実施したところである。
今年度の請負業務においても、一般的な鉄道とは異なり、路面電車は道路上において道路交通法を満足しながら通行するという状況のもと、車両（自動車、原動機付自動車、軽車両およびトロリーバスをいう。）と同等の安全性を確保するための諸条件について、文献調査や既往調査で実施した車両の実証走行試験等の結果を基に整理・検証を行い速度向上に係り確認すべき条件について総合的に検討するものである。
この業務目的及び業務内容を鑑みれば、本請負業務を遂行する者には、道路交通の規制や交通計画に関する高度な知見があること及び路面電車における技術及び安全対策に関する高度な知見が求められる。
公益社団法人日本交通計画協会は、道路、鉄道、軌道及びこれらに関連する交通に関する調査及び研究を実施するとともに、都市計画、交通計画及び都市施設整備に関する内外の資料収集・研究調査及び学術研究活動に対する協力・支援等を実施している機関であり、道路交通及び路面電車の知見が同協会に集約されていることを踏まえると、本調査の実施が可能なのは国内で唯一、同協会に限られることから、競争性の確保は極めて困難と判断される。
「参加者の有無を確認する公募手続について（平成18年9月28付）」に基づき参加者の有無を確認する公募を行った結果、応募者がいないため、会計法第29条の3第4項により当該法人と随意契約することとしたい。</t>
    <rPh sb="28" eb="29">
      <t>ホン</t>
    </rPh>
    <rPh sb="29" eb="31">
      <t>ギョウム</t>
    </rPh>
    <phoneticPr fontId="19"/>
  </si>
  <si>
    <t>トンネル検査における剥落健全度の自動判定技術の開発</t>
  </si>
  <si>
    <t>会計法第２９条の３第４項
　予決令第１０２条の４第３号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以上のことから、本委託研究は、審議会等により委託先が決定された者との委託契約に該当するので会計法第29条の３第４項及び予算決算及び会計令第102条の４第３号の規定により、随意契約するものである。</t>
  </si>
  <si>
    <t>環境省</t>
    <rPh sb="0" eb="3">
      <t>カンキョウショウ</t>
    </rPh>
    <phoneticPr fontId="1"/>
  </si>
  <si>
    <t>国認定</t>
    <rPh sb="0" eb="3">
      <t>クニニンテイ</t>
    </rPh>
    <phoneticPr fontId="1"/>
  </si>
  <si>
    <t>公益財団法人日本鳥類保護連盟
東京都杉並区和田３丁目５４番５号第１０田中ビル３階</t>
    <phoneticPr fontId="1"/>
  </si>
  <si>
    <t>支出負担行為担当官　環境省大臣官房会計課長　熊倉　基之
東京都千代田区霞が関1-2-2 中央合同庁舎5号館</t>
    <phoneticPr fontId="1"/>
  </si>
  <si>
    <t>公益財団法人地球環境戦略研究機関
神奈川県三浦郡葉山町上山口２１０８番地１１</t>
    <phoneticPr fontId="1"/>
  </si>
  <si>
    <t>支出負担行為担当官　環境省大臣官房会計課長　成田　浩司
東京都千代田区霞が関1-2-2 中央合同庁舎5号館</t>
    <phoneticPr fontId="1"/>
  </si>
  <si>
    <t>支出負担行為担当官代理　環境省大臣官房長　上田　康治
東京都千代田区霞が関1-2-2 中央合同庁舎5号館</t>
    <phoneticPr fontId="1"/>
  </si>
  <si>
    <t>公益財団法人山階鳥類研究所
千葉県我孫子市高野山１１５</t>
    <phoneticPr fontId="1"/>
  </si>
  <si>
    <t>支出負担行為担当官　環境省地球環境局長　秦　康之
東京都千代田区霞が関1-2-2 中央合同庁舎5号館</t>
    <phoneticPr fontId="1"/>
  </si>
  <si>
    <t>公益財団法人地球環境戦略研究機関
神奈川県三浦郡葉山町上山口2108-11</t>
    <phoneticPr fontId="1"/>
  </si>
  <si>
    <t>公益財団法人地球環境センター
大阪府大阪市鶴見区緑地公園２－１１０</t>
    <phoneticPr fontId="1"/>
  </si>
  <si>
    <t>公益財団法人産業廃棄物処理事業振興財団
東京都港区虎ノ門１丁目１番１８号</t>
    <phoneticPr fontId="1"/>
  </si>
  <si>
    <t>令和６年度日中トキ生息保護協力業務</t>
  </si>
  <si>
    <t>会計法第29条の3第4項（契約の性質又は目的が競争を許さない場合）
本業務は、「日中共同トキ保護計画」に基づき、中国における野生のトキ個体群の保護・回復、生息環境の保護・整備、飼育下個体群の育成及び野生復帰を効果的に進めるとともに、我が国の佐渡における野生復帰の取組の参考とするために必要な調査、協力等の業務を実施する。
本業務の実施に当たっては、
①	トキ保護増殖事業計画、日中共同トキ保護計画及び日中トキ保護協力の経緯等について理解している者、トキの生態及びそれを取り巻く生息環境等に関する知見や研究経験、トキの保護に関する科学的知見を有している者等が担当者として業務執行体制内に配置されていること。
②	我が国とは体制・社会慣習等の異なる中国と円滑に業務を進めるため、中国のトキ保護増殖にかかる団体、専門家等と緊密な人脈・ネットワークを有し、かつ十分な信頼関係が構築されていること。また、中国への渡航経験を有し、社会慣習等にも精通した者を組織として有していること。
が求められる。さらに、本業務では、中国との覚書に基づき返還の必要があるトキを中国に移送するが、今回、過去最大羽数となる16羽（見込み）の移送を予定しており、移送中の事故等を防ぎ確実に返還するためには、国際的にも希少な鳥類の取り扱いや関連の手続きの経験を必要とすることから、
③	絶滅のおそれのある野生動植物の種の国際取引に関する条約附属書Ⅰに該当する種かつ絶滅のおそれがある野生動植物の種の保存に関する法律第４条第３項に規定する国内希少野生動植物種のうち鳥類の生体の輸出入の手続き及び生体の運搬に関する業務や関与の実績を有していること。
を必要としているが、令和元年度に、当該技術、知見等の条件をすべて有する者が一者のみ又は複数者存在するかを確認するため、契約相手方の選定に当たっては、参加者確認公募方式を適用したところ、参加希望書類については、公益財団法人日本鳥類保護連盟一者のみから提出があった。その結果に基づき令和２年度～令和３年度は公益財団法人日本鳥類保護連盟との随意契約により実施した。令和４年度～令和５年度には、当該技術、知見等の条件をすべて有する者が一者のみ又は複数者存在するかを確認するため、参加者確認公募方式にて公募したところ、公益財団法人日本鳥類保護連盟一者のみから参加希望書類の提出があり、同連盟と契約を実施した。今年度も、昨年度と同様に参加者確認公募方式を適用して公募したところ、公益財団法人日本鳥類保護連盟一者から参加希望書類が提出され、応募要件を満たしているか否かの審査を行ったところ基本的要件、守秘性に関する要件、業務執行体制に関する要件及び業務実績に関する要件をいずれも満たしていた。
よって、本業務を実施できる者は、公益財団法人日本鳥類保護連盟のみであると判断される。
以上により、契約の性質又は目的が競争を許さない場合と判断されるので、会計法第29条の３第４項の規定に基づき、本業務の契約者として、公益財団法人日本鳥類保護連盟と随意契約を結ぶものである。</t>
    <phoneticPr fontId="1"/>
  </si>
  <si>
    <t>令和6年度シギ・チドリ類追跡業務</t>
  </si>
  <si>
    <t xml:space="preserve">会計法第29条の3第4項（契約の性質又は目的が競争を許さない場合）
本業務は、世界的に個体数の減少が懸念されているシギ・チドリ類の保全のための基礎情報を構築し、効果的な保全方策の立案及び推進に資することを目的として実施するものである。
東アジア・オーストラリア地域フライウェイ(以下、EAAFという)を移動するシギ・チドリ類は、個体数が急激に減少し、保全が急務となっているにもかかわらず、その多くの種において、保全の基礎情報となる移動経路及びEAAFにおける主要な生息地が把握されていない。そのため、東アジア・オーストラリア地域フライウェイ・パートナーシップ（以下、EAAFPという）や二国間渡り鳥当保護条約・協定等の枠組みを活用し、国際的に連携して保護を図ることが求められている。
2020年１月、日ロ二国間渡り鳥等保護条約会議にあわせて「日米ロ小型シギ・チドリ類保護協力ワークショップ」が日本で開催され、３カ国の専門家がシギ・チドリ類の一種であるハマシギに関して現存する情報を集めてギャップを洗い出し、同種に対する脅威の特定と対策立案のために各国で実施すべき活動について検討した。その中で、日本における重要な課題として、日本に飛来するハマシギの亜種の特定を含む７項目が指摘された。これらの要請を踏まえ、本業務では、シギ・チドリ類に標識用色足環を装着し、標識個体の渡り経路を追跡する標識調査とともに、ハマシギに衛星発信器を装着することで、越冬期間中の行動パターンの把握を図る。
標識調査の実施に当たっては、標識捕獲調査員の資格を有し、かつ干潟等におけるシギ・チドリ類の捕獲及び足輪装着の経験を持つ者が必要である。また、国際的な連携を図るため、EAAFPの下でのシギ・チドリ類への標識用色足環の各国における装着方法等のルールを熟知し、そのルールに変更が生じた場合に即座にその情報を取得できる体制を有することが重要である。さらに、標識用色足環を装着したシギ・チドリ類の個体の追跡には、その回収記録・目視情報を広く国内外から収集できる体制を有していることが求められる。
また、衛星発信器を用いた越冬期間の行動調査には、ハマシギを含む小型シギ・チドリ類へ衛星発信器を装着した経験を有することが望ましい。
以上の実施体制、技術及び情報を保有しているのは、公益財団法人山階鳥類研究所をおいてほかにない。
上記により、平成18年８月25日付財務大臣通知（財計第2017号）の競争性のない随意契約によらざるを得ない場合のニの（ヘ）「行政目的を達成するために不可欠な特定の情報について当該情報を提供することが可能な者から提供を受けるもの」に該当するため、会計法第29条の３第４項の規定に基づき契約の性質又は目的が競争を許さない場合として、本請負業務の契約相手方として公益財団法人山階鳥類研究所と随意契約を締結するものである。
</t>
    <phoneticPr fontId="1"/>
  </si>
  <si>
    <t>令和６年度全国野鳥保護のつどい記念式典等実施業務</t>
  </si>
  <si>
    <t xml:space="preserve">会計法第29条の3第4項（契約の性質又は目的が競争を許さない場合）
本業務は、野鳥を保護し、愛鳥意識を広く国民に普及するために愛鳥週間（原則として５月10～16日）に行われる「全国野鳥保護のつどい」記念式典（以下「記念式典」という。）等を開催することにより、国民の野生生物保護意識の高揚に資することを目的とする。
本業務の中核となる記念式典の開催は、公益財団法人日本鳥類保護連盟と環境省との共催で行われており、公益財団法人日本鳥類保護連盟総裁である常陸宮殿下の御臨席を賜っている。殿下の御成日程等の事前のご説明等の対応については、５月の記念式典開催に向けて、前年度より宮家との調整を行う必要があり、円滑に進めるためには、皇族の接遇対応、皇族が出席する同様の式典やイベント等の実績を有することを必要とする。
また、全国野生生物保護活動発表大会の実施にあたっては、野生生物に関する知識等に加え、参加校の推薦をしていただく都道府県の野生生物保護行政担当課や教育委員会との調整等も必要となる。
公益財団法人日本鳥類保護連盟は、長年にわたり本行事を実施しており、都道府県、教育委員会と長年積み重ねてきた関係性に基づく調整も可能であるとともに、同連盟の総裁は常陸宮殿下であり、これまでも宮家と御成日程等の調整を円滑に実施してきた実績があることから、本業務を行えるのは、公益財団法人日本鳥類保護連盟のみである。
</t>
    <phoneticPr fontId="1"/>
  </si>
  <si>
    <t>令和６年度鳥類標識足環の購入</t>
  </si>
  <si>
    <t>分任支出負担行為担当官　環境省自然環境局　生物多様性センター長　高橋　啓介
山梨県富士吉田市上吉田剣丸尾５５９７－１</t>
    <phoneticPr fontId="1"/>
  </si>
  <si>
    <t>会計法第29条の3第4項（契約の性質又は目的が競争を許さない場合）
本件は、鳥類標識調査委託業務において使用する鳥類標識足環を購入するものである。その際に購入すべき物品は国際的な情報交換が必要であることから、諸外国の鳥類標識機関等において共通的に使用されており、安全性が確認されている鳥類標識足環を使用する必要があるが、これらを満たすものは英国Porzana社製しかない。この英国Porzana社の足環については、我が国唯一の国際的に認められた鳥類標識機関である（公財）山階鳥類研究所が、日本国内での独占販売契約（別紙参照）を結んでおり、同研究所以外に購入できる者はいない。
以上のことから、本購入目的については、会計法第２９条の３第４項の規定により契約の性質又は目的が競争を許さない場合として、（公財）山階鳥類研究所と随意契約を締結する。</t>
    <phoneticPr fontId="1"/>
  </si>
  <si>
    <t>令和６年度鳥類標識調査委託業務</t>
  </si>
  <si>
    <t>会計法第29条の3第4項（契約の性質又は目的が競争を許さない場合）
本業務は、鳥類観測ステーションにおける標識調査等を実施し、鳥類の渡りの状況、生態等を解明し、鳥類保護施策及び国際協力の推進に資することを目的としている。
標識調査は、条約・協定等に基づき実施している日米、日露、日豪、日中、日韓をはじめとした、渡り鳥保護に係る国際協力に基づく国際研究の中でも、鳥類標識調査は特に基礎となるデータを取得する研究の一つである。国内の鳥類標識調査は、1924年に農商務省によって初めて行われ、第二次世界大戦中に一時中断されたが、1961年から農林省が（財）山階鳥類研究所に委託して再開、1972年からは環境庁（現在の環境省）がこの事業を受け持ち、（公財）山階鳥類研究所へ委託して調査を継続している。
当該団体は、国際的な標識調査機関であるヨーロッパ鳥類標識調査連合（Euring）から我が国の標識調査機関として位置付けられており（参考資料）、海外において標識調査を実施する団体とネットワークを構築している国内唯一の団体である。これに代わる団体は存在しないため、「公共調達の適正化について」（平成18年8月25日付財計第2017号財務大臣通知）の１.(２)①イ(ロ)条約等の国際的取決めにより、契約の相手方が一に定められているものに準じるため、会計法第29条の３第４項の規定に基づき随意契約としたい。</t>
    <phoneticPr fontId="1"/>
  </si>
  <si>
    <t>令和６年度重要生態系監視地域モニタリング推進事業（里地調査）</t>
  </si>
  <si>
    <t>公益財団法人日本自然保護協会
東京都中央区新川１－１６－１０ミトヨビル２Ｆ</t>
    <phoneticPr fontId="1"/>
  </si>
  <si>
    <t>会計法第29条の3第4項（契約の性質又は目的が競争を許さない場合）
本業務は、日本全国に見られる里地環境（二次的自然環境）において、植物相、鳥類、哺乳類、カヤネズミ、カエル類、チョウ類、ホタル類及び人為的インパクトについて、平成17年度から市民参加型の調査を実施しているものである。蓄積されたデータの一貫性を保つためには、それぞれの調査地及び調査対象種等の特性を踏まえた上でデータを精査することが求められることから、里地生態系を対象に、広域(北海道、本州、四国及び九州地方)において市民参加型による生態系調査から得られたデータの精査、整理及び解析に関する専門的な知見を必要とする。
令和６年度に契約相手方の選定に当たって、当該専門性を有する者が一者のみ又は複数者存在するかを確認する必要があるため、参加者確認公募を実施した結果、応募要件を満たすと認められた者は、公益財団法人　日本自然保護協会の一者のみであった。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　日本自然保護協会を本業務の契約相手方として選定し、会計法第29条の3第4項の規定に基づき随意契約を締結するものである。</t>
    <phoneticPr fontId="1"/>
  </si>
  <si>
    <t>令和６年度重要生態系監視地域モニタリング推進事業 小島嶼（海鳥）調査</t>
  </si>
  <si>
    <t>会計法第29条の3第4項（契約の性質又は目的が競争を許さない場合）
本業務は、北海道から沖縄県までの島嶼において海鳥の種数、個体数及び繁殖密度等の調査を平成16年度から継続して実施しているものである。蓄積されたデータの一貫性を保つためには、それぞれの調査地及び調査対象種等の特性を踏まえた上で収集したデータを精査・整理し、経年変化や島嶼生態系の脅威となる要因などの分析をすることが求められることから、海鳥をはじめとした島嶼生態系に関する知見など専門性を必要とする。
令和６年度に契約相手方の選定に当たって、当該専門性を有する者が一者のみ又は複数者存在するかを確認する必要があるため、参加者確認公募を実施した結果、応募要件を満たすと認められた者は、公益財団法人山階鳥類研究所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山階鳥類研究所を本業務の契約相手方として選定し、会計法第29条の3第4項の規定に基づき随意契約を締結するものである。</t>
    <phoneticPr fontId="1"/>
  </si>
  <si>
    <t>令和６年度コベネフィット・アプローチ推進に係る国際パートナーシップ事務局等業務</t>
  </si>
  <si>
    <t>会計法第29条の3第4項（契約の性質又は目的が競争を許さない場合）
公益財団法人地球環境戦略研究機関（IGES）はACP設立時にアドバイザリ・グループメンバーの賛同の下、ACPとのパートナーシップの事務局に決定された機関である。
他方、IIASA憲章では、加盟する国の代表機関（National Member Organization：NMO）を登録することが規定されており、我が国の代表機関として、学識経験者等で構成される「IIASA日本委員会」が登録されている。同員会の運営については、委員会規約第18条に基づき事務局を設置することが規定されており、2011年2月に開催されたIIASA日本委員会において、IGESがIIASA日本委員会の事務局として承認され、IIASA本部に事務局（Secretary）として登録されている。
IGESは日本の環境行政について包括的な知見を有し、国際的な立場における各国政府から信頼性および実績を持つ。また、コベネフィット・アプローチ及び都市間連携に関する豊富な調査・研究実績を有し、国内外に豊富なネットワーク保有していることから、IIASA日本委員会の事務局及びACPとのパートナーシップ事務局となっている。更に、令和６年度コベネフィット・アプローチ推進に係る国際パートナーシップ 事務局等業務をIIASAとの連携をとりつつ問題なく遂行できる知見および総合的運営管理体制を持ち合わせていると判断する。
以上のことから、平成18年8月25日付財務大臣通知（財計第2017号）の競争性のない随意契約によらざるを得ない場合のイの（ロ）「条約等の国際的取決めにより、契約の相手方が一に定められているもの」に該当するものと認められるので、会計法第29条の３第４項の規定に基づき契約の性質又は目的が競争を許さない場合として、本請負業務の契約相手方として公益財団法人地球環境戦略研究機関（IGES）と随意契約を締結するものである。</t>
    <phoneticPr fontId="1"/>
  </si>
  <si>
    <t>令和６年度アジア水環境改善モデル事業（ベトナム国高濃度含油廃液の膜処理による減量化・再利用水の普及事業）業務</t>
  </si>
  <si>
    <t>会計法第29条の3第4項（契約の性質又は目的が競争を許さない場合）
本業務は、「令和４年度アジア水環境改善モデル事業」公募要領に従い公募（令和４年度から３年を想定）したところ、外部有識者等で構成される「アジア水環境改善ビジネス展開促進方策検討会」（以下「検討会」という。）において対象事業者として選定され、令和４年度にFS調査を実施し、令和５年度に実証試験に向けた現地機関との調整や予備調査を行ったものである。
令和５年度の事業実施報告を検討会で審査した結果、公益財団法人地球環境センターのベトナム国高濃度含油廃液の膜処理による減量化・再利用水の普及事業については、該当技術の当該国での普及可能性と実証の意義等について特に高く評価され、契約候補者として相応しいものと判断された。
このため、公益財団法人地球環境センターを本請負業務の契約相手方として選定し、会計法第２９条の３第４項の規定に基づき随意契約を締結するものである。</t>
    <phoneticPr fontId="1"/>
  </si>
  <si>
    <t>令和６年度アジア水環境パートナーシップ事業調査研究業務</t>
  </si>
  <si>
    <t xml:space="preserve">会計法第29条の3第4項（契約の性質又は目的が競争を許さない場合）参加者確認公募方式を適用する理由
アジア水環境パートナーシップ事業（WEPA）は、2003年に日本で開催された第3回世界水フォーラム閣僚級国際会議の成果として、各国の自発的な水問題解決への行動をまとめた「水行動集」に、環境省が登録した施策の一つである。
令和元年度から令和５年度は、WEPA第４期事業として、WEPA参加国における水環境問題の解決に向けた水環境ガバナンスの強化を目的とし、規制の遵守に焦点をあてた汚染源対策の強化、対策結果の評価、政策の見直し等を行い、各国の水環境ガバナンスの仕組みの定着状況の評価を行うとともに、国際会議への参加・関連会合の開催を通じたWEPA事業の活動成果に関する情報発信を行った。
令和６年度から令和10年度は、WEPA第５期事業として、第４期事業で明らかになった課題を踏まえ、多様化する水問題に対応するため、社会や地域の状況に適切に対応しつつ持続可能な水環境管理を実施するため、水環境に関わる関係者の知見・経験・技術を活用し、中央政府行政官の制度見直し・目標設定能力の向上を図ることとしている。
本業務は、アジア各国における水環境協力に関する業務であり、各国政府と緊密な連携を図りながら慎重に進めることが求められ、そうした特殊な点を十分考慮に入れた企画を策定することが不可欠である。
さらに、業務を効果的に実施するためには、各国における水環境関連の法制度及び水質汚濁状況、対策状況等を充分理解していることはもとより、日本における水環境政策体系に関する専門的知識を有する高い技術力が必要である。
上記業務を実施するためには、国際的なパートナーシップ事業における各国政府からの信頼および実績を有しており、円滑かつ確実に各国政府との連絡調整及び参加国における調査・分析等を行う能力を有することが必要不可欠であることから、この技術等を有する者が一者のみ又は複数者存在するかを確認する必要があるため、契約相手方の選定に当たっては、参加者確認公募方式を適用することとしたい。
</t>
    <phoneticPr fontId="1"/>
  </si>
  <si>
    <t>令和６年度環境放射線等モニタリング調査等業務</t>
    <phoneticPr fontId="1"/>
  </si>
  <si>
    <t>公益財団法人日本分析センター
千葉県千葉市稲毛区山王町２９５ー３</t>
    <phoneticPr fontId="1"/>
  </si>
  <si>
    <t>会計法第29条の3第4項（契約の性質又は目的が競争を許さない場合）
本業務は、令和２年度、令和５年度に参加者確認公募方式により参加者を公募した結果、参加希望書類を提出したのは公益財団法人日本分析センター１者であった。なお、令和３年度、令和４年度については、令和２年度の状況を踏まえ、会計法第29条の３第４項の規定に基づき、随意契約を行っている。令和６年度の本業務においても、要件を有する者が一者のみか又は複数者存在するかを確認するため、参加者確認公募を行ったところ、参加希望書類を提出したのは公益財団法人日本分析センター１者のみであった。提出された参加希望書類について、局内に設置した公募審査委員会において応募要件を満たしているか否かの審査を行ったところ、応募要件を満たしていたため、契約候補者として相応しい者と判断した。
以上のことから、本業務の調達に当たっては、公益財団法人日本分析センターとの間で随意契約するものである。</t>
    <phoneticPr fontId="1"/>
  </si>
  <si>
    <t>令和６年度Ｇ７（イタリア）支援業務</t>
  </si>
  <si>
    <t>会計法第29条の3第4項（契約の性質又は目的が競争を許さない場合）　
イタリアを議長国とするＧ７気候・エネルギー・環境大臣会合は、令和６年４月28～30日に開催を予定しており、令和５年度から準備会合が始まり令和６年度にかけて、議事内容に関して関係各国との調整等が継続して実施されていることから、当該業務については同一の事業者が２カ年にわたり一貫した計画に基づいて業務を行うことが不可欠である。
　以上のことから、当該業務は初年度の業務を履行した者が２カ年にわたり業務を実施することが適切な成果を得るために必要となることから、事業者の選定においては単年度の事業計画の内容だけではなく、２カ年を通しての事業計画の内容や１年目以降の予定経費についても評価の対象とする複数年の事業実施を見通した総合評価落札方式として実施したところ、もっとも高い総合評価点を得た公益財団法人地球環境戦略研究機関が落札者となり令和５年度業務を実施したところである。
　引き続き業務を実施するにあたり、審査委員会において令和５年度の履行状況の確認や令和６年度の業務が当初計画に基づいて実施できるか等についての審査を行った結果、令和５年度業務は適切に履行されていることが確認され、また、令和６年度は引き続き当初計画に基づいて業務が遂行することが適切であると判断された。
　よって、当該業務は令和５年度に公益財団法人地球環境戦略研究機関が提案した計画に基づき令和６年度の業務を実施することとするが、計画に基づいて業務を遂行できるのは提案した者以外になく、また、上記のとおり、前年度の履行状況等から、引き続き公益財団法人地球環境戦略研究機関が引き続き当該業務を適切に遂行できると判断されたことから、会計法第29条の３第４項の規定により随意契約を締結することとしたい。</t>
    <phoneticPr fontId="1"/>
  </si>
  <si>
    <t>令和６年度脱炭素社会実現のための都市間連携事業委託業務（マレーシア国クアラルンプール市における脱炭素都市・街区実現に向けた制度構築支援事業（クアラルンプール市－東京都/さいたま市））</t>
  </si>
  <si>
    <t xml:space="preserve">会計法第29条の3第4項（契約の性質又は目的が競争を許さない場合）
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６年度脱炭素社会実現のための都市間連携事業委託業務公募要領に基づき公募を行い、応募のあった24件の中から外部専門家等よりなる令和６年度脱炭素社会実現のための都市間連携事業委託業務受託者選定等に係わる評価委員会の審査を経て採択された。
</t>
    <phoneticPr fontId="1"/>
  </si>
  <si>
    <t>令和６年度脱炭素社会実現のための都市間連携事業委託業務（インドネシアにおけるセメント産業の脱炭素化に向けた実現可能性調査）</t>
  </si>
  <si>
    <t>会計法第29条の3第4項（契約の性質又は目的が競争を許さない場合）
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６年度脱炭素社会実現のための都市間連携事業委託業務公募要領に基づき公募を行い、応募のあった24件の中から外部専門家等よりなる令和６年度脱炭素社会実現のための都市間連携事業委託業務受託者選定等に係わる評価委員会の審査を経て採択された。</t>
    <phoneticPr fontId="1"/>
  </si>
  <si>
    <t>令和６年度シマフクロウの生息域拡大のための生息状況等調査業務</t>
    <phoneticPr fontId="1"/>
  </si>
  <si>
    <t>支出負担行為担当官　北海道地方環境事務所総務課長　渡部　辰徳
北海道札幌市北区北8条西2丁目　札幌第一合同庁舎3F</t>
    <phoneticPr fontId="1"/>
  </si>
  <si>
    <t>会計法第29条の3第4項（契約の性質又は目的が競争を許さない場合）
シマフクロウは過去には道内広範囲に生息していたとされているが、生息地の環境悪化により激減した。このため、「絶滅のおそれのある野生動植物の種の保存に関する法律」に基づき「シマフクロウ保護増殖事業計画（平成5年11月26日策定）」が策定され、保護増殖が図られている。現在、道東を中心に約100つがいが生息しており、北海道地方環境事務所管内（以下「当管内」という。）に生息域を広げつつある。本業務は、当管内の現在の生息地を安定的に存続させるとともに、さらなる生息域の拡大を図ることを目的として生息・繁殖状況の把握、巣箱設置候補地及び放鳥適地の選定のために必要な情報を得るための調査を行うものである。
本業務の実施に当たっては、シマフクロウの生息地において調査を実施するため、その生態に深く精通し、生息・繁殖等に影響を及ぼさないように調査しなければならない。また、目視、鳴き声及び行動等によって繁殖状況を確認することができる技術が必要である。加えて、効果的に調査を実施するためには全道におけるシマフクロウの生息情報を適切に把握できる体制を有している必要がある。
したがって、業者の選定に当たっては、シマフクロウの生態・生息状況に精通し、シマフクロウの行動予測や調査を適切に行える技術者を擁するとともに、シマフクロウの生態に関して助言を行う立場の専門家や関係者との情報網を有している者を選ぶ必要がある。このような条件を満たす者は日本鳥類保護連盟だけであったが、他にも同等の技術等を有する業者が存在するのかを確認する必要があり、契約相手方の選定に当たっては、参加者確認公募方式を適用することとしたい。</t>
    <phoneticPr fontId="1"/>
  </si>
  <si>
    <t>令和６年度さんぱいくん及び優良さんぱいナビの統合に向けた調査、検討業務</t>
  </si>
  <si>
    <t xml:space="preserve">会計法第29条の3第4項（契約の性質又は目的が競争を許さない場合）
環境省においては、産業廃棄物の適正処理が推進されるよう排出事業者が優良な処理事業者を容易に選択できる環境の整備を推進してきた。平成10年には廃棄物の処理及び清掃に関する法律（昭和45年法律第137号。以下「廃棄物処理法」という。）第13条の12に基づき、全国唯一の適正処理推進センターに財団法人（当時）産業廃棄物処理事業振興財団（以下、「産廃振興財団」という。）を指定し、産廃振興財団において、産廃処理業者に関する情報収集、事業者への情報提供等を行うこととされた。産廃振興財団は適正処理推進センターとして、平成11年度に厚生省（当時）から補助金の交付を受け、インターネット上で産業廃棄物処理業者の検索が可能な「産業廃棄物処理業者情報検索システム（さんぱいくん）」を開発し、また、平成23年には、環境省が整備した「優良さんぱいナビゲーションソフトウェア（優良さんぱいナビ）」の管理を委任され、両サイトを「産廃情報ネット（さんぱいくん・優良さんぱいナビ）」と統合し、民間団体が有する優良認定業者を含む産業廃棄物処理業者に関する情報等の収集・提供を行う唯一のシステムとして運用を行ってきている。
このように、産廃処理業者に関する情報は「産廃情報ネット」により詳細情報を発信してきていたところであるが、「廃棄物処理制度の見直しの方向性（意見具申）」（平成29年２月14日中央環境審議会）において、「将来的には（略）全てのマニフェスト情報及び許認可情報が電子化され、IT技術の活用による効率的・効果的なシステムを構築することも期待される。」と明記され、この内容を具体化するために設けられた「平成30年度廃棄物分野の情報の電子化に向けた検討会」において検討を行い、環境省が許認可情報を管理するため所有している「産業廃棄物行政情報システム」と産廃振興財団が所有する「さんぱいくん」のデータを連携させ、許認可情報の統合、一元管理、公開の仕組みを構築することとされた。
「さんぱいくん」の改良・改修に当たっては、現行システムの公開・保守を維持しながら、本業務を実施するためには現行システムの日々の閲覧状況や運用・保守状況に関する詳細かつその根幹部分の情報をシステム所有者から入手する必要がある。また、現行システムには、「さんぱいくん」登録事業者の担当者に関する個人情報（氏名、電話番号、メールアドレス等）が含まれており、これらは産廃振興財団がID、パスワードの郵送等限られた目的のために提供を受けたものであり、入札等により選定された事業者に貸与等できるものではない。
そのため、本業務は廃棄物処理法に基づき適正処理推進センターに指定され、現行システムを現に管理運営している産廃振興財団が主体となり、最新のＩＴ技術を有する者に設計・開発等を再委託して実施することが妥当である。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会計法第29条の３第４項の規定に基づき契約の性質又は目的が競争を許さない場合として、産廃振興財団と随意契約を行うものである。
</t>
    <phoneticPr fontId="1"/>
  </si>
  <si>
    <t>原子力規制庁</t>
    <rPh sb="0" eb="3">
      <t>ゲンシリョク</t>
    </rPh>
    <rPh sb="3" eb="6">
      <t>キセイチョウ</t>
    </rPh>
    <phoneticPr fontId="1"/>
  </si>
  <si>
    <t>支出負担行為担当官
原子力規制委員会原子力規制庁
長官官房参事官　小林　雅彦
東京都港区六本木一丁目9番9号</t>
    <rPh sb="33" eb="35">
      <t>コバヤシ</t>
    </rPh>
    <rPh sb="36" eb="38">
      <t>マサヒコ</t>
    </rPh>
    <rPh sb="47" eb="50">
      <t>イッチョウメ</t>
    </rPh>
    <rPh sb="51" eb="52">
      <t>バン</t>
    </rPh>
    <rPh sb="53" eb="54">
      <t>ゴウ</t>
    </rPh>
    <phoneticPr fontId="13"/>
  </si>
  <si>
    <t>公益財団法人　原子力安全技術センター
東京都文京区白山５丁目１番３－１０１号</t>
    <rPh sb="0" eb="2">
      <t>コウエキ</t>
    </rPh>
    <rPh sb="2" eb="4">
      <t>ザイダン</t>
    </rPh>
    <rPh sb="4" eb="6">
      <t>ホウジン</t>
    </rPh>
    <rPh sb="7" eb="10">
      <t>ゲンシリョク</t>
    </rPh>
    <rPh sb="10" eb="12">
      <t>アンゼン</t>
    </rPh>
    <rPh sb="12" eb="14">
      <t>ギジュツ</t>
    </rPh>
    <rPh sb="19" eb="22">
      <t>トウキョウト</t>
    </rPh>
    <rPh sb="22" eb="24">
      <t>ブンキョウ</t>
    </rPh>
    <rPh sb="24" eb="25">
      <t>ク</t>
    </rPh>
    <rPh sb="25" eb="27">
      <t>ハクザン</t>
    </rPh>
    <rPh sb="28" eb="30">
      <t>チョウメ</t>
    </rPh>
    <rPh sb="31" eb="32">
      <t>バン</t>
    </rPh>
    <rPh sb="37" eb="38">
      <t>ゴウ</t>
    </rPh>
    <phoneticPr fontId="0"/>
  </si>
  <si>
    <t>原子力規制庁</t>
    <rPh sb="0" eb="6">
      <t>ゲンシリョクキセイチョウ</t>
    </rPh>
    <phoneticPr fontId="1"/>
  </si>
  <si>
    <t>支出負担行為担当官
原子力規制委員会原子力規制庁
長官官房参事官　小林　雅彦
東京都港区六本木一丁目9番9号</t>
    <rPh sb="33" eb="35">
      <t>コバヤシ</t>
    </rPh>
    <rPh sb="36" eb="38">
      <t>マサヒコ</t>
    </rPh>
    <phoneticPr fontId="1"/>
  </si>
  <si>
    <t>公益財団法人
海洋生物環境研究所
東京都中央区明石町8番1号 聖路加タワー34階</t>
    <phoneticPr fontId="1"/>
  </si>
  <si>
    <t>令和7年1月に住所移転したものを記載</t>
    <phoneticPr fontId="1"/>
  </si>
  <si>
    <t>公益財団法人
原子力安全研究協会
東京都港区新橋五丁目１８番７号</t>
    <phoneticPr fontId="1"/>
  </si>
  <si>
    <t>公益財団法人
日本分析センター
千葉県千葉市稲毛区山王町２９５番地３</t>
    <phoneticPr fontId="1"/>
  </si>
  <si>
    <t>6040005001380</t>
    <phoneticPr fontId="1"/>
  </si>
  <si>
    <t>令和６年度六ヶ所原子力規制事務所賃貸借</t>
    <rPh sb="5" eb="8">
      <t>ロッカショ</t>
    </rPh>
    <rPh sb="8" eb="11">
      <t>ゲンシリョク</t>
    </rPh>
    <rPh sb="11" eb="13">
      <t>キセイ</t>
    </rPh>
    <rPh sb="13" eb="15">
      <t>ジム</t>
    </rPh>
    <rPh sb="15" eb="16">
      <t>ショ</t>
    </rPh>
    <rPh sb="16" eb="19">
      <t>チンタイシャク</t>
    </rPh>
    <phoneticPr fontId="25"/>
  </si>
  <si>
    <t>6010005018634</t>
  </si>
  <si>
    <t>「原子力災害対策特別措置法に基づく緊急事態応急対策等拠点施設等に関する内閣府令」及び「オフサイトセンターに係る設備等の要件に関するガイドライン（内閣府）」により、原子力防災専門官事務室設置や緊急時に備えた体制整備等のオフサイトセンター設置に係る諸要件が定められており、これらも踏まえ従来より原子力規制事務所を各オフサイトセンターに設置しているところ。
原子力防災研究プラザは公益財団法人原子力安全技術センターが管理運営しているため、契約の相手方は同センターでしかあり得ない。
以上のことから、会計法第２９条の３第４項の規定に基づき契約の性質又は目的が競争を許さない場合として、公益財団法人原子力安全技術センターと契約することとする。</t>
  </si>
  <si>
    <t>令和６年度大型再処理施設保障措置試験研究施設維持管理</t>
    <phoneticPr fontId="1"/>
  </si>
  <si>
    <t>公益財団法人核物質管理センター
東京都台東区東上野１丁目２８番９号</t>
    <phoneticPr fontId="1"/>
  </si>
  <si>
    <t>7010505002095</t>
    <phoneticPr fontId="1"/>
  </si>
  <si>
    <t>「大型再処理施設保障措置試験研究事業」において発生した放射性廃棄物については、委託元である国が適切に管理する義務を負っている。
この、管理すべき廃棄物が保管されている（公財）核物質管理センターの東海保障措置センター内には、本保管施設以外に新分析棟及び保障措置分析棟が設置され、いずれの施設においても核物質防護上の重要な施設として位置付けられ、許可がなく東海保障措置センターへの第三者の立入が認められていない。
また、核燃料物質使用施設の維持管理にあたっては、法第52条の核燃料物質の使用の許可を有していることが前提となる。以上の要件を有している者は、当該センター以外にない。
以上のことから、会計法第２９条の３第４項の規定に基づき契約の性質又は目的が競争を許さない場合として、（公財）核物質管理センターと随意契約する。</t>
    <phoneticPr fontId="1"/>
  </si>
  <si>
    <t>令和６年度大気モニタ測定データの伝送機能の構築及び運用</t>
    <phoneticPr fontId="1"/>
  </si>
  <si>
    <t>大気モニタとRAMISを接続することを目的としてVPN網が整備されており、当該VPN網は公益財団法人原子力安全技術センターが整備を行っているものである。当該VPN網においてネットワーク設定等を行うことができるのは、公益財団法人原子力安全技術センターのみである。
以上のことから、会計法第２９条の３第４項の規定に基づき契約の性質又は目的が競争を許さない場合として、本契約相手方として公益財団法人原子力安全技術センターと契約することとする。</t>
    <phoneticPr fontId="1"/>
  </si>
  <si>
    <t>契約変更あり
（予定価格は当初契約）</t>
    <phoneticPr fontId="1"/>
  </si>
  <si>
    <t>令和6年度原子力施設等防災対策等委託費（環境放射能分析研修）事業</t>
    <rPh sb="0" eb="2">
      <t>レイワ</t>
    </rPh>
    <rPh sb="3" eb="5">
      <t>ネンド</t>
    </rPh>
    <rPh sb="5" eb="10">
      <t>ゲンシリョクシセツ</t>
    </rPh>
    <rPh sb="10" eb="11">
      <t>ナド</t>
    </rPh>
    <rPh sb="11" eb="15">
      <t>ボウサイタイサク</t>
    </rPh>
    <rPh sb="15" eb="16">
      <t>ナド</t>
    </rPh>
    <rPh sb="16" eb="19">
      <t>イタクヒ</t>
    </rPh>
    <rPh sb="20" eb="22">
      <t>カンキョウ</t>
    </rPh>
    <rPh sb="22" eb="25">
      <t>ホウシャノウ</t>
    </rPh>
    <rPh sb="25" eb="27">
      <t>ブンセキ</t>
    </rPh>
    <rPh sb="27" eb="29">
      <t>ケンシュウ</t>
    </rPh>
    <rPh sb="30" eb="32">
      <t>ジギョウ</t>
    </rPh>
    <phoneticPr fontId="1"/>
  </si>
  <si>
    <t>本事業の受託選定の必要条件として、
１）核種分析を実施する技能を有していること。
２）緊急時モニタリングに対する知見を有すること。
３）実習を行うにあたり、設備や講師の確保などが可能であること。
４）Pu を用いた実習が実施可能であること。
５）放射能分析に関する ISO/IEC 17025 の認定を受けていること。
などを全て有することが不可欠である。これらの条件を満たす者は、公益財団法人日本分析センターのみであると考えられるが、潜在的な事業者もあり得ないとは言い切れな
いため、必要な技術要件を明示した上で、令和５年１２月２２日から令和６年１月５日まで入札可能性調査を実施した結果、実施可能事業者として、公益財団法人日本分析セ
ンター一者のみ応募があり、本事業に対する実施能力を有していることを確認した。
このため、会計法第 29 条の 3 第 4 項の規定に基づき契約の性質又は目的が競争を許さない場合として、本委託業務の契約相手方として公益財団法人日本分析センターと随意契約を締結するものである。</t>
    <phoneticPr fontId="1"/>
  </si>
  <si>
    <t>契約変更あり
（予定価格は当初契約）</t>
    <rPh sb="0" eb="2">
      <t>ケイヤク</t>
    </rPh>
    <rPh sb="2" eb="4">
      <t>ヘンコウ</t>
    </rPh>
    <rPh sb="8" eb="10">
      <t>ヨテイ</t>
    </rPh>
    <rPh sb="10" eb="12">
      <t>カカク</t>
    </rPh>
    <rPh sb="13" eb="15">
      <t>トウショ</t>
    </rPh>
    <rPh sb="15" eb="17">
      <t>ケイヤク</t>
    </rPh>
    <phoneticPr fontId="1"/>
  </si>
  <si>
    <t>令和6年度保障措置業務委託費（保障措置に関する情報処理業務）事業</t>
    <rPh sb="0" eb="2">
      <t>レイワ</t>
    </rPh>
    <rPh sb="3" eb="5">
      <t>ネンド</t>
    </rPh>
    <rPh sb="5" eb="7">
      <t>ホショウ</t>
    </rPh>
    <rPh sb="7" eb="9">
      <t>ソチ</t>
    </rPh>
    <rPh sb="9" eb="11">
      <t>ギョウム</t>
    </rPh>
    <rPh sb="11" eb="13">
      <t>イタク</t>
    </rPh>
    <rPh sb="13" eb="14">
      <t>ヒ</t>
    </rPh>
    <rPh sb="15" eb="17">
      <t>ホショウ</t>
    </rPh>
    <rPh sb="17" eb="19">
      <t>ソチ</t>
    </rPh>
    <rPh sb="20" eb="21">
      <t>カン</t>
    </rPh>
    <rPh sb="23" eb="25">
      <t>ジョウホウ</t>
    </rPh>
    <rPh sb="25" eb="27">
      <t>ショリ</t>
    </rPh>
    <rPh sb="27" eb="29">
      <t>ギョウム</t>
    </rPh>
    <rPh sb="30" eb="32">
      <t>ジギョウ</t>
    </rPh>
    <phoneticPr fontId="1"/>
  </si>
  <si>
    <t>公益財団法人
核物質管理センター
東京都台東区東上野一丁目２８番９号</t>
    <phoneticPr fontId="1"/>
  </si>
  <si>
    <t>核原料物質、核燃料物質及び原子炉の規制に関する法律第61条の10の規定に基づき、本事業を委託する場合は同条に規定する「指定情報処理機関」に行わせることができるとしている。現状、公益財団法人核物質管理センターが唯一の指定機関であるため、同センターと会計法第29条の3第4項の規定に基づく随意契約を行う。</t>
    <phoneticPr fontId="1"/>
  </si>
  <si>
    <t>契約変更あり
（金額の変更はなし）</t>
    <rPh sb="0" eb="2">
      <t>ケイヤク</t>
    </rPh>
    <rPh sb="2" eb="4">
      <t>ヘンコウ</t>
    </rPh>
    <rPh sb="8" eb="10">
      <t>キンガク</t>
    </rPh>
    <rPh sb="11" eb="13">
      <t>ヘンコウ</t>
    </rPh>
    <phoneticPr fontId="1"/>
  </si>
  <si>
    <t>令和6年度原子力施設等防災対策等委託費（海洋環境における放射能調査及び総合評価）事業</t>
    <rPh sb="0" eb="2">
      <t>レイワ</t>
    </rPh>
    <phoneticPr fontId="1"/>
  </si>
  <si>
    <t>本事業は漁場の安心安全に資することを目的としていることから、海産生物を含む試料の放射能分析を行うこととしている。
海産生物の分析にあたっては、使用する海産生物試料に複数種の海産生物が混入しないように、種ごとに正確に分類する必要があり、放射能分析に加えて海産生物に関
する専門的な知見等が求められる。
また、各自治体行政、水産関係団体及び漁業者との計画や説明を含む調整については、訪問先の漁業の実情を把握したうえで説明等をする必要がある。
本事業については、放射能分析と海産生物に関する専門的知見を有する「公益財団法人海洋生物環境研究所」の一者応札となっており、他事業者の参入がない状態が続
いている。
一方で、平成 28 年度より公共サービス改革法に基づく総務省官民競争入札監理委員会の市場化テストの審査を受けてきたが、今年度の評価で本事業の特性上他業者の参
入は困難である、との結論に至り審議対象から除外されたことを受けたところである。
しかし、潜在的な事業者もあり得ないとは言い切れないため、令和５年１２月２２日～令和６年１月５日まで入札可能性調査を実施した結果、実施可能事業者が公益財団法人海洋生物環境研究所の１者しか存在しないことを確認した。
このため、会計法第２９条の３第４項の規定に基づき契約の性質又は目的が競争を許さない場合として、本委託業務の契約相手方として公益財団法人海洋生物環境研究所と随意契約を締結するものである。</t>
    <phoneticPr fontId="1"/>
  </si>
  <si>
    <t>令和6年度原子力施設等防災対策等委託費（放射線監視結果収集）事業</t>
    <rPh sb="20" eb="23">
      <t>ホウシャセン</t>
    </rPh>
    <rPh sb="23" eb="27">
      <t>カンシケッカ</t>
    </rPh>
    <rPh sb="27" eb="29">
      <t>シュウシュウ</t>
    </rPh>
    <phoneticPr fontId="1"/>
  </si>
  <si>
    <t>本事業（６か年事業と区別する観点で以下「単年度事業」という。）は、２．前段に記載のとおり、放射線監視等交付金、環境放射能水準調査等により得られた環境放射線データを収集し、当該データのデータベース化及びWebページによる公開を行うとともに、事業で使用する各システムの運用管理を行うもの（以下これらの業務を「環境放射線データ収集等業務」という。）である。これまで本事業に関しては、一般競争入札により業者の選定を行ってきたものの日本分析センター以外の入札参加者がおらず、公共サービス改革基本方針（令和２年７月閣議決定）において、「複数のシステムが連携しており、最適な（効率的な）システム構成とは言えない」との指摘を受けるとともに、仕様書（実施要項案）について官民競争入札等監理委員会の審議を経た上で６か年事業として事業を実施することとなっている。
６か年事業の実施に当たっては、競争性を確保するため当該事業の受託者が使用することとなるシステムを新たに整備（更新）する必要があり、令和６年度においてはシステムの整備を、令和７年度以降に環境放射線データ収集等業務を実施する内容で実施要項案が作成されている。このため、令和６年度における同業務については、現行システムを用いて従来通り単年度事業で実施することとしており、また、後述するデータ移行の件を含め、６か年事業受託者は単年度事業受託者と連携して適切に事業を実施することとしている。（なお、実施要項案については、総務省担当者との協議及び令和５年７月21日に実施された入札監理小委員会における審議を経て、令和5年10月12日に実施された官民競争入札等監理委員会において了承済み。）
また、単年度事業で使用する現行システムに積載されているデータベースのデータについては、６か年事業で整備するシステムへ移行する必要があるが、データベースを含め現行システムを十分に把握している者でなければ、移行すべきデータの整理・抽出や引継ぎなど６か年事業受託者を支援し、遅滞・遺漏なく新システムへの移行を行うことは不可能である。なお、現行システムは環境放射線データ収集等業務に日常的に使用されるものであるため、データ移行等業務のみ別の事業として切り出し、２者に同時に当該現行システムを使用してもらうことは不可能である。
したがって、これらのデータ移行等業務を含む本単年度事業については、現行システムを十分に把握している者でなければ、短期間に業務内容を把握した上で遅滞・遺漏なくこれを遂行することは不可能であることから、現行システムを整備し唯一当該システムの運用経験を有する日本分析センターが本単年度事業の唯一の実施者であり、契約の性質又は目的が競争を許さないと判断される。
以上により、会計法第２９条の３第４項の規定に基づき、本事業に係る相手方として公益財団法人日本分析センターと随意契約を締結するものである。</t>
    <phoneticPr fontId="1"/>
  </si>
  <si>
    <t>令和6年度原子力施設等防災対策等委託費（環境放射能水準調査（放射能分析））事業</t>
    <phoneticPr fontId="1"/>
  </si>
  <si>
    <t>本事業では、47 都道府県の環境放射能水準調査担当部署等が採取した環境試料について、47 都道府県において実施困難な高度かつ専門的な放射能分析等を実施することとしており、受託者の必要条件として、下記等を全て有することが不可欠である。
１）放射線測定の精度等を担保するため、ISO9001 及び放射能分析に関するISO/IEC17025 の認証を受けていること、並びに国際機関において、標準試料のクロスチェックを定期的に受審し、優れた成績を修めていること。
２）年間約 1,200 試料のストロンチウム分析が可能なこと。
３）プルトニウム分析が可能なこと。
４）クリプトン 85 及びキセノン 133 分析が可能なこと。
これらの条件を満たす者は、（公財）日本分析センターのみであると考えられる。
しかしながら、本事業で必要となる能力を持つ業者が他にないとは言い切れないことから、必要な技術及び設備等を明示した上で、令和５年 12 月 22 日(金)から令和５年１月５日(金)まで入札可能性調査を実施した結果、実施可能事業者が公益財団法人日本分析センターの１者しか存在しないことを確認した。
このため、会計法第 29 条の 3 第 4 項の規定に基づき契約の性質又は目的が競争を許さない場合として、本委託業務の契約相手方として公益財団法人日本分析センターと
随意契約を締結するものである。</t>
    <phoneticPr fontId="1"/>
  </si>
  <si>
    <t>令和6年度原子力施設等防災対策等委託費（低線量放射線による人体への影響に関する疫学的調査）事業</t>
    <phoneticPr fontId="1"/>
  </si>
  <si>
    <t>公益財団法人
放射線影響協会
東京都千代田区鍛治町一丁目９番１６号</t>
    <phoneticPr fontId="1"/>
  </si>
  <si>
    <t>本事業は、低線量域の放射線被ばくによる健康への影響調査を行うものであり、調査を実施するためには放射線従事者中央登録センターに登録された放射線従事者情報及びがん登録等の推進に関する法律等に基づき整備される全国がん登録データベースにおける個人情報の活用が必須となる。
　放射線従事者中央登録センターを運営することにより放射線従事者の個人情報を保有し、　なおかつその情報を用いて本事業を実施できるのは公益財団法人放射線影響協会のみである。また、同協会はがん登録等の推進に関する法律等において、全国がん登録データベースの情報を利用できる者として政令で定められた者に指定されていることから、会計法第２９条の３第４項の規定に基づき、同協会と随意契約を行う。</t>
    <phoneticPr fontId="1"/>
  </si>
  <si>
    <t>令和6年度子力施設等防災対策等委託費（緊急時モニタリング要員育成）事業</t>
    <phoneticPr fontId="1"/>
  </si>
  <si>
    <t>本業務に係る業者を選定するため、企画募集要領に従い企画書を公募したところ、有効な応募者は２者であった。
　当該応募者について企画審査委員会において審査した結果、公益財団法人原子力安全研究協会は最も高い評価点を獲得し、契約候補者として相応しいものと判断された。
　このため、公益財団法人原子力安全研究協会を本委託業務の契約相手方として選定し、会計法第29条の3第4項の規定に基づき随意契約を締結するものである。</t>
    <phoneticPr fontId="1"/>
  </si>
  <si>
    <t>企画競争</t>
    <rPh sb="0" eb="2">
      <t>キカク</t>
    </rPh>
    <rPh sb="2" eb="4">
      <t>キョウソウ</t>
    </rPh>
    <phoneticPr fontId="1"/>
  </si>
  <si>
    <t>令和6年度放射能測定調査委託費（放射能測定調査）事業</t>
    <rPh sb="5" eb="8">
      <t>ホウシャノウ</t>
    </rPh>
    <phoneticPr fontId="1"/>
  </si>
  <si>
    <t>本業務は三港における原子力艦放射能調査が主たる業務であるが、①原子力艦の入港情報の通達が直前にならないと把握できない事情に加え、米国都合による調査日程変更に伴う調査員の再調整が必要であり、そのための体制構築が求められること、②米国原子力艦による放射性物質漏えいに伴う緊急時対応業務に対する能力を有している必要であること、③米国海軍基地内という特殊環境での業務であること、から、これらに対応できる事業者でなければならない。
本事業を実施しうる事業者は、昭和 38 年の本邦への原子力艦初寄港から放射応分析業務を行っていた事業者の不正を受けて設立された公益財団法人日本分析センターが昭和 49 年より一貫して受注してきている。一方で、平成 28 年度より公共サービス改革法に基づく総務省官民競争入札監理委員会の市場化テストの審査を受けてきたが、平成 31 年度の評価で本事業の特性上他業者の参入は困難である、との結論に至り審議対象から除外されたことを受けたところである。
しかし、潜在的な事業者もあり得ないとは言い切れないため、前年度に引き続き、令和５年 12 月 22 日～令和 6 年 1 月 5 日まで入札可能性調査を実施した結果、実施可能事業者が公益財団法人日本分析センターの１者しか存在しないことを確認した。
このため、会計法第２９条の３第４項の規定に基づき契約の性質又は目的が競争を許さない場合として、本委託業務の契約相手方として公益財団法人日本分析センターと随意契約を締結するものである。</t>
    <phoneticPr fontId="1"/>
  </si>
  <si>
    <t>令和5年度保障措置業務委託費（放射線測定情報処理業務システム改修費）（補正）事業（令和5年度補正繰越分）</t>
    <rPh sb="48" eb="50">
      <t>クリコシ</t>
    </rPh>
    <rPh sb="50" eb="51">
      <t>ブン</t>
    </rPh>
    <phoneticPr fontId="1"/>
  </si>
  <si>
    <t>公益財団法人
核物質管理センター
東京都台東区東上野1丁目28番9号</t>
    <phoneticPr fontId="1"/>
  </si>
  <si>
    <t>　我が国は、国際原子力機関（ＩＡＥＡ）及び核物質等の供給国と締結した協定に基づき核物質が核兵器等に転用されていないことを証明するため非核兵器国に対して課せられた国際的な義務を遵守するため、国内の核物質の各種情報を提供する必要がある。
しかし、上記の情報提供のために行う情報の整理・解析には膨大な作業量が必要であり、国の職員が直接その作業をすることは体制面、効率面等から困難であり、保障措置の適切な実施の妨げにもなりかねない。このことから、核原料物質、核燃料物質及び原子炉の規制に関する法律第61条の10の規定に基づき、当該業務を委託し実施するものである。
公益財団法人核物質管理センターは、同条に規定する「指定情報処理機関」として指定された（昭和52年12月）現在唯一の法人で、昭和52年度から本業務を適切に実施してきた法人である。本業務を委託する場合は、同条により「指定情報処理機関」に行わせることとなっていることから、委託先は、現在唯一の指定情報処理機関である公益財団法人核物質管理センター以外に存在しない。
よって、会計法第２９条の３第４項の規定（契約の性質又は目的が競争を許さない場合）による随意契約の相手方として、公益財団法人　核物質管理センターを選定する。</t>
    <phoneticPr fontId="1"/>
  </si>
  <si>
    <t>防衛省</t>
    <rPh sb="0" eb="3">
      <t>ボウエイショウ</t>
    </rPh>
    <phoneticPr fontId="1"/>
  </si>
  <si>
    <t>2011105005402</t>
    <phoneticPr fontId="1"/>
  </si>
  <si>
    <t>公益財団法人防衛基盤整備協会
東京都新宿区四谷本塩町15-9</t>
  </si>
  <si>
    <t>防衛省</t>
    <rPh sb="0" eb="2">
      <t>ボウエイ</t>
    </rPh>
    <rPh sb="2" eb="3">
      <t>ショウ</t>
    </rPh>
    <phoneticPr fontId="1"/>
  </si>
  <si>
    <t>支出負担行為担当官
大臣官房会計課
会計管理官　平下　一三
東京都新宿区市谷本村町5-4</t>
  </si>
  <si>
    <t>支出負担行為担当官
防衛医科大学校事務局
総務部長　室伏　祐二
埼玉県所沢市並木3-2</t>
    <phoneticPr fontId="1"/>
  </si>
  <si>
    <t>7010005018674</t>
    <phoneticPr fontId="1"/>
  </si>
  <si>
    <t>防衛省</t>
    <rPh sb="0" eb="3">
      <t>ボウエイショウ</t>
    </rPh>
    <phoneticPr fontId="2"/>
  </si>
  <si>
    <t>国認定</t>
    <rPh sb="0" eb="1">
      <t>クニ</t>
    </rPh>
    <rPh sb="1" eb="3">
      <t>ニンテイ</t>
    </rPh>
    <phoneticPr fontId="2"/>
  </si>
  <si>
    <t>陸上自衛隊中央会計隊
契約科長　宮内　修嗣
東京都新宿区市谷本村町5-1</t>
    <phoneticPr fontId="1"/>
  </si>
  <si>
    <t>航空機騒音状況調査業務
一式</t>
    <rPh sb="12" eb="14">
      <t>イッシキ</t>
    </rPh>
    <phoneticPr fontId="1"/>
  </si>
  <si>
    <t>部隊側で運用上その他の所要を満たす物件の調査を行った結果、最適と判断された物件であり、契約相手方が特定されるため。（会計法第２９条の３第４項）</t>
    <phoneticPr fontId="1"/>
  </si>
  <si>
    <t>放射性廃棄物集荷役務</t>
    <rPh sb="0" eb="2">
      <t>ホウシャ</t>
    </rPh>
    <rPh sb="2" eb="3">
      <t>セイ</t>
    </rPh>
    <rPh sb="3" eb="6">
      <t>ハイキブツ</t>
    </rPh>
    <rPh sb="6" eb="8">
      <t>シュウカ</t>
    </rPh>
    <rPh sb="8" eb="10">
      <t>エキム</t>
    </rPh>
    <phoneticPr fontId="12"/>
  </si>
  <si>
    <t>公益社団法人日本アイソトープ協会
東京都文京区本駒込2-28-45</t>
    <phoneticPr fontId="1"/>
  </si>
  <si>
    <t>役務実施を省令により指定されている唯一の者であり、競争を許さないため。（会計法第２９条の３第４項、予決令第１０２条の４第３号）</t>
    <rPh sb="0" eb="2">
      <t>エキム</t>
    </rPh>
    <rPh sb="2" eb="4">
      <t>ジッシ</t>
    </rPh>
    <rPh sb="5" eb="7">
      <t>ショウレイ</t>
    </rPh>
    <rPh sb="10" eb="12">
      <t>シテイ</t>
    </rPh>
    <phoneticPr fontId="1"/>
  </si>
  <si>
    <t>放射性廃棄物廃棄役務</t>
  </si>
  <si>
    <t>契約の性質・目的が競争を許さない。
（予決令第１０２条の４第３号）</t>
    <rPh sb="0" eb="2">
      <t>ケイヤク</t>
    </rPh>
    <rPh sb="3" eb="5">
      <t>セイシツ</t>
    </rPh>
    <rPh sb="6" eb="8">
      <t>モクテキ</t>
    </rPh>
    <rPh sb="9" eb="11">
      <t>キョウソウ</t>
    </rPh>
    <rPh sb="12" eb="13">
      <t>ユル</t>
    </rPh>
    <rPh sb="22" eb="23">
      <t>ジョウ</t>
    </rPh>
    <rPh sb="27" eb="28">
      <t>ゴウ</t>
    </rPh>
    <phoneticPr fontId="3"/>
  </si>
  <si>
    <t>骨格構造義足</t>
  </si>
  <si>
    <t>公益財団法人鉄道弘済会義肢装具サポートセンター
東京都荒川区南千住4-3-3</t>
    <phoneticPr fontId="1"/>
  </si>
  <si>
    <t>1010005002980</t>
    <phoneticPr fontId="1"/>
  </si>
  <si>
    <t>隊友新聞ほか1件</t>
  </si>
  <si>
    <t>公益社団法人隊友会
東京都新宿区市谷本村町5-1</t>
    <phoneticPr fontId="1"/>
  </si>
  <si>
    <t>6011105004846</t>
    <phoneticPr fontId="1"/>
  </si>
  <si>
    <t>日本武道館付帯施設・設備使用料</t>
  </si>
  <si>
    <t>公益財団法人日本武道館
東京都千代田区北の丸公園2-3</t>
    <phoneticPr fontId="1"/>
  </si>
  <si>
    <t>日本武道館大ホール使用料</t>
  </si>
  <si>
    <t>公益財団法人日本武道館
東京都千代田区北の丸公園2-3</t>
  </si>
  <si>
    <t>令和６年度北海道訓練センターにおける労働者派遣</t>
  </si>
  <si>
    <t>再度の入札をしても落札者がいないとき。
（予決令第９９条の２）</t>
    <rPh sb="18" eb="20">
      <t>ホウレイ</t>
    </rPh>
    <rPh sb="20" eb="21">
      <t>ダイ</t>
    </rPh>
    <rPh sb="23" eb="24">
      <t>ジョウ</t>
    </rPh>
    <phoneticPr fontId="3"/>
  </si>
  <si>
    <t>まくらカバー，７形用，ベージュほか2件</t>
  </si>
  <si>
    <t>陸上自衛隊補給統制本部
調達会計部長　清水　和彦
東京都北区十条台1-5-70</t>
    <rPh sb="19" eb="21">
      <t>シミズ</t>
    </rPh>
    <rPh sb="22" eb="24">
      <t>カズヒコ</t>
    </rPh>
    <phoneticPr fontId="1"/>
  </si>
  <si>
    <t>公益財団法人矯正協会
東京都中野区新井3-37-2</t>
    <phoneticPr fontId="1"/>
  </si>
  <si>
    <t>2011205000014</t>
    <phoneticPr fontId="1"/>
  </si>
  <si>
    <t>契約の性質・目的が競争を許さない。
（予決令第９９条第１６号）</t>
    <rPh sb="0" eb="2">
      <t>ケイヤク</t>
    </rPh>
    <rPh sb="3" eb="5">
      <t>セイシツ</t>
    </rPh>
    <rPh sb="6" eb="8">
      <t>モクテキ</t>
    </rPh>
    <rPh sb="9" eb="11">
      <t>キョウソウ</t>
    </rPh>
    <rPh sb="12" eb="13">
      <t>ユル</t>
    </rPh>
    <rPh sb="19" eb="20">
      <t>ヨ</t>
    </rPh>
    <rPh sb="20" eb="21">
      <t>ケツ</t>
    </rPh>
    <rPh sb="21" eb="22">
      <t>レイ</t>
    </rPh>
    <rPh sb="22" eb="23">
      <t>ダイ</t>
    </rPh>
    <rPh sb="25" eb="26">
      <t>ジョウ</t>
    </rPh>
    <rPh sb="26" eb="27">
      <t>ゴウ</t>
    </rPh>
    <phoneticPr fontId="3"/>
  </si>
  <si>
    <t>参加料</t>
  </si>
  <si>
    <t>陸上自衛隊第３２５会計隊
会計隊長　土門　勝哉
北海道札幌市南区真駒内17</t>
    <rPh sb="5" eb="6">
      <t>ダイ</t>
    </rPh>
    <rPh sb="9" eb="11">
      <t>カイケイ</t>
    </rPh>
    <rPh sb="11" eb="12">
      <t>タイ</t>
    </rPh>
    <rPh sb="13" eb="15">
      <t>カイケイ</t>
    </rPh>
    <rPh sb="15" eb="16">
      <t>タイ</t>
    </rPh>
    <rPh sb="16" eb="17">
      <t>チョウ</t>
    </rPh>
    <rPh sb="18" eb="20">
      <t>ドモン</t>
    </rPh>
    <rPh sb="21" eb="22">
      <t>カツ</t>
    </rPh>
    <rPh sb="22" eb="23">
      <t>ヤ</t>
    </rPh>
    <phoneticPr fontId="2"/>
  </si>
  <si>
    <t>公益社団法人日本バイアスロン連盟
北海道札幌市豊平区平岸３条5-4-17 202号室</t>
    <rPh sb="40" eb="41">
      <t>ゴウ</t>
    </rPh>
    <rPh sb="41" eb="42">
      <t>シツ</t>
    </rPh>
    <phoneticPr fontId="1"/>
  </si>
  <si>
    <t>作業服，特殊，２形，特号　ほか　７件</t>
    <rPh sb="17" eb="18">
      <t>ケン</t>
    </rPh>
    <phoneticPr fontId="1"/>
  </si>
  <si>
    <t>分任支出負担行為担当官
海上自衛隊補給本部
管理部長　澤田　和広
東京都北区十条台1-5-70</t>
    <rPh sb="0" eb="1">
      <t>ブン</t>
    </rPh>
    <rPh sb="1" eb="2">
      <t>ニン</t>
    </rPh>
    <rPh sb="2" eb="4">
      <t>シシュツ</t>
    </rPh>
    <rPh sb="4" eb="6">
      <t>フタン</t>
    </rPh>
    <rPh sb="6" eb="8">
      <t>コウイ</t>
    </rPh>
    <rPh sb="8" eb="11">
      <t>タントウカン</t>
    </rPh>
    <rPh sb="12" eb="14">
      <t>カイジョウ</t>
    </rPh>
    <rPh sb="14" eb="16">
      <t>ジエイ</t>
    </rPh>
    <rPh sb="16" eb="17">
      <t>タイ</t>
    </rPh>
    <rPh sb="17" eb="19">
      <t>ホキュウ</t>
    </rPh>
    <rPh sb="19" eb="21">
      <t>ホンブ</t>
    </rPh>
    <rPh sb="22" eb="24">
      <t>カンリ</t>
    </rPh>
    <rPh sb="24" eb="26">
      <t>ブチョウ</t>
    </rPh>
    <rPh sb="27" eb="28">
      <t>サワ</t>
    </rPh>
    <rPh sb="28" eb="29">
      <t>タ</t>
    </rPh>
    <rPh sb="30" eb="31">
      <t>ワ</t>
    </rPh>
    <rPh sb="31" eb="32">
      <t>ヒロシ</t>
    </rPh>
    <rPh sb="33" eb="36">
      <t>トウキョウト</t>
    </rPh>
    <rPh sb="36" eb="38">
      <t>キタク</t>
    </rPh>
    <rPh sb="38" eb="41">
      <t>ジュウジョウダイ</t>
    </rPh>
    <phoneticPr fontId="1"/>
  </si>
  <si>
    <t>契約の性質・目的が競争を許さない。
（予決令第９９条第１６号）</t>
    <phoneticPr fontId="1"/>
  </si>
  <si>
    <t>SM-3ブロックⅡA品質管理体制審査支援役務
１件</t>
  </si>
  <si>
    <t>支出負担行為担当官
防衛装備庁長官官房会計官付
経理室長　木暮　聡
東京都新宿区市谷本村町5-1</t>
    <rPh sb="10" eb="12">
      <t>ボウエイ</t>
    </rPh>
    <rPh sb="12" eb="15">
      <t>ソウビチョウ</t>
    </rPh>
    <rPh sb="15" eb="17">
      <t>チョウカン</t>
    </rPh>
    <rPh sb="17" eb="19">
      <t>カンボウ</t>
    </rPh>
    <rPh sb="19" eb="22">
      <t>カイケイカン</t>
    </rPh>
    <rPh sb="22" eb="23">
      <t>ヅキ</t>
    </rPh>
    <rPh sb="24" eb="26">
      <t>ケイリ</t>
    </rPh>
    <rPh sb="26" eb="28">
      <t>シツチョウ</t>
    </rPh>
    <rPh sb="29" eb="31">
      <t>コグレ</t>
    </rPh>
    <rPh sb="32" eb="33">
      <t>サトシ</t>
    </rPh>
    <phoneticPr fontId="3"/>
  </si>
  <si>
    <t>ＳＭ－３ブロックⅡＡの構成品を製造する日本企業に対する品質管理体制審査支援を行うには、支援に必要なＳＭ－３ブロックⅡＡの製造技術情報が開示され、取扱いができることが必要不可欠であり、上記の資格要件を有する者が該者１者のみであるため。
（会計法第２９条の３第４項）</t>
  </si>
  <si>
    <t>放射能キセノン分析等作業
１件</t>
    <rPh sb="0" eb="3">
      <t>ホウシャノウ</t>
    </rPh>
    <rPh sb="7" eb="9">
      <t>ブンセキ</t>
    </rPh>
    <rPh sb="9" eb="10">
      <t>トウ</t>
    </rPh>
    <rPh sb="10" eb="12">
      <t>サギョウ</t>
    </rPh>
    <phoneticPr fontId="3"/>
  </si>
  <si>
    <t>分任支出負担行為担当官
防衛装備庁陸上装備研究所
総務課長　前原　正臣
神奈川県相模原市中央区淵野辺2-9-54</t>
    <phoneticPr fontId="1"/>
  </si>
  <si>
    <t>公益財団法人日本分析センター
千葉県千葉市稲毛区山王町295-3</t>
    <rPh sb="0" eb="2">
      <t>コウエキ</t>
    </rPh>
    <rPh sb="2" eb="6">
      <t>ザイダンホウジン</t>
    </rPh>
    <rPh sb="6" eb="8">
      <t>ニホン</t>
    </rPh>
    <rPh sb="8" eb="10">
      <t>ブンセキ</t>
    </rPh>
    <phoneticPr fontId="3"/>
  </si>
  <si>
    <t>本件の履行にあたっては、放射性キセノン測定システムの機能・性能に関する知識等並びに放射性キセノン測定に関する専門的知見及び取扱技術を有していることが必要不可欠であり、公募を実施したが、応募者が契約相手方１者のみであったため。
（会計法第２９条の３第４項）</t>
    <rPh sb="74" eb="76">
      <t>ヒツヨウ</t>
    </rPh>
    <rPh sb="76" eb="79">
      <t>フカケツ</t>
    </rPh>
    <rPh sb="83" eb="85">
      <t>コウボ</t>
    </rPh>
    <rPh sb="86" eb="88">
      <t>ジッシ</t>
    </rPh>
    <rPh sb="92" eb="95">
      <t>オウボシャ</t>
    </rPh>
    <rPh sb="96" eb="98">
      <t>ケイヤク</t>
    </rPh>
    <rPh sb="98" eb="101">
      <t>アイテカタ</t>
    </rPh>
    <rPh sb="102" eb="103">
      <t>シャ</t>
    </rPh>
    <phoneticPr fontId="3"/>
  </si>
  <si>
    <t>高空放射能塵の化学処理・分析作業
１件</t>
    <rPh sb="0" eb="2">
      <t>コウクウ</t>
    </rPh>
    <rPh sb="2" eb="6">
      <t>ホウシャノウジン</t>
    </rPh>
    <rPh sb="7" eb="9">
      <t>カガク</t>
    </rPh>
    <rPh sb="9" eb="11">
      <t>ショリ</t>
    </rPh>
    <rPh sb="12" eb="14">
      <t>ブンセキ</t>
    </rPh>
    <rPh sb="14" eb="16">
      <t>サギョウ</t>
    </rPh>
    <phoneticPr fontId="3"/>
  </si>
  <si>
    <t>本件の履行にあたっては、放射性ストロンチウム分析及び放射性セシウム分析に関する専門的知見及び取扱技術を有していることが必要不可欠であり、公募を実施したが、応募者が契約相手方１者のみであったため。
（会計法２９条の３第４項）</t>
  </si>
  <si>
    <t>-</t>
    <phoneticPr fontId="1"/>
  </si>
  <si>
    <t>公益財団法人アジア福祉教育財団
東京都港区南麻布5-1-27</t>
    <rPh sb="0" eb="6">
      <t>コウエキザイダンホウジン</t>
    </rPh>
    <rPh sb="9" eb="11">
      <t>フクシ</t>
    </rPh>
    <rPh sb="11" eb="13">
      <t>キョウイク</t>
    </rPh>
    <rPh sb="13" eb="15">
      <t>ザイダン</t>
    </rPh>
    <rPh sb="16" eb="19">
      <t>トウキョウト</t>
    </rPh>
    <rPh sb="19" eb="21">
      <t>ミナトク</t>
    </rPh>
    <rPh sb="21" eb="22">
      <t>ミナミ</t>
    </rPh>
    <rPh sb="22" eb="24">
      <t>アザブ</t>
    </rPh>
    <phoneticPr fontId="5"/>
  </si>
  <si>
    <t>外務省</t>
    <rPh sb="0" eb="3">
      <t>ガイムショウ</t>
    </rPh>
    <phoneticPr fontId="1"/>
  </si>
  <si>
    <t>支出負担行為担当官
外務省大臣官房会計課長　大西　一義
東京都千代田区霞が関２－２－１</t>
    <phoneticPr fontId="24"/>
  </si>
  <si>
    <t>「難民等救援」業務委嘱</t>
    <phoneticPr fontId="17"/>
  </si>
  <si>
    <t>公益財団法人アジア福祉教育財団東京都港区南麻布５丁目１番２７号</t>
    <rPh sb="0" eb="2">
      <t>コウエキ</t>
    </rPh>
    <phoneticPr fontId="24"/>
  </si>
  <si>
    <t>7010405010413</t>
  </si>
  <si>
    <t>企画競争の結果、同者が高い評価を得て確実な業務の履行が可能であると認められ、他に競争を許さないため（会計法第29条の3第4項）。</t>
  </si>
  <si>
    <t>「難民等定住支援事業」業務委嘱</t>
    <phoneticPr fontId="24"/>
  </si>
  <si>
    <t>北方四島交流事業（北海道本島）（傭船委嘱）</t>
    <phoneticPr fontId="17"/>
  </si>
  <si>
    <t>公益社団法人北方領土復帰期成同盟北海道札幌市中央区北一条西３丁目３番地</t>
    <phoneticPr fontId="24"/>
  </si>
  <si>
    <t>7430005000879</t>
  </si>
  <si>
    <t>契約の性質又は目的から特定の者でなければ納入または履行できず、他に競争を許さないため（会計法第29条の3第4項）。</t>
  </si>
  <si>
    <t>「NGOインターン・プログラム」業務委嘱</t>
    <rPh sb="16" eb="18">
      <t>ギョウム</t>
    </rPh>
    <rPh sb="18" eb="20">
      <t>イショク</t>
    </rPh>
    <phoneticPr fontId="17"/>
  </si>
  <si>
    <t>公益社団法人青年海外協力協会長野県駒ヶ根市中央１６番７号</t>
    <phoneticPr fontId="24"/>
  </si>
  <si>
    <t>8010005019069</t>
  </si>
  <si>
    <t>「太平洋経済協力会議（ＰＥＣＣ）に関する事務局運営」業務委嘱</t>
    <rPh sb="28" eb="30">
      <t>イショク</t>
    </rPh>
    <phoneticPr fontId="17"/>
  </si>
  <si>
    <t>公益財団法人日本国際問題研究所東京都千代田区霞が関３丁目８番１号</t>
    <phoneticPr fontId="17"/>
  </si>
  <si>
    <t>2010005018803</t>
  </si>
  <si>
    <t>企画競争の結果、同者が高い評価を得て確実な業務の履行が可能であると認められ、他に競争を許さないため（会計法第29条の3第4項）。</t>
    <phoneticPr fontId="17"/>
  </si>
  <si>
    <t>「北方四島医療支援事業」業務委嘱</t>
    <rPh sb="12" eb="14">
      <t>ギョウム</t>
    </rPh>
    <rPh sb="14" eb="16">
      <t>イショク</t>
    </rPh>
    <phoneticPr fontId="17"/>
  </si>
  <si>
    <t>公益社団法人千島歯舞諸島居住者連盟北海道札幌市中央区北三条西７丁目１番地</t>
    <phoneticPr fontId="24"/>
  </si>
  <si>
    <t>2430005000850</t>
  </si>
  <si>
    <t>「日中歴史共同研究」業務委嘱</t>
    <phoneticPr fontId="17"/>
  </si>
  <si>
    <t>公益財団法人日本国際問題研究所東京都千代田区霞が関３丁目８番１号</t>
    <phoneticPr fontId="24"/>
  </si>
  <si>
    <t>本契約の相手方は、日中外相会談における合意に基づき、本件事業の日本側事務局に指定されており、他に競争を許さないため（会計法第29条の3第4項）。</t>
  </si>
  <si>
    <t>「『アジア太平洋安全保障協力会議』についての研究」業務委嘱</t>
    <phoneticPr fontId="17"/>
  </si>
  <si>
    <t>本契約の相手方は、本会議における国内で唯一の日本委員会事務局に指定されており、他に競争を許さないため（会計法第29条の3第4項）。</t>
  </si>
  <si>
    <t>「核軍縮に関する国際会議の開催にかかる事務局」業務委嘱</t>
    <rPh sb="25" eb="27">
      <t>イショク</t>
    </rPh>
    <phoneticPr fontId="17"/>
  </si>
  <si>
    <t>公益財団法人日本国際問題研究所東京都千代田区霞が関３丁目８番１号</t>
    <rPh sb="0" eb="2">
      <t>コウエキ</t>
    </rPh>
    <phoneticPr fontId="24"/>
  </si>
  <si>
    <t>「国際的な子の奪取の民事上の側面に関する条約（ハーグ条約）：外部機関による裁判外紛争解決事業」業務委嘱</t>
    <phoneticPr fontId="17"/>
  </si>
  <si>
    <t>公益社団法人民間総合調停センター大阪府大阪市北区西天満１丁目１２番５号</t>
    <phoneticPr fontId="24"/>
  </si>
  <si>
    <t>5120005011505</t>
  </si>
  <si>
    <t>公社</t>
    <rPh sb="0" eb="2">
      <t>コウシャ</t>
    </rPh>
    <phoneticPr fontId="24"/>
  </si>
  <si>
    <t>「外国メディア向けプレスツアー」業務委嘱</t>
    <rPh sb="16" eb="18">
      <t>ギョウム</t>
    </rPh>
    <rPh sb="18" eb="20">
      <t>イショク</t>
    </rPh>
    <phoneticPr fontId="17"/>
  </si>
  <si>
    <t>公益財団法人フォーリン・プレスセンター東京都千代田区内幸町２丁目２番１号</t>
    <phoneticPr fontId="24"/>
  </si>
  <si>
    <t>7010005016604</t>
  </si>
  <si>
    <t>ー</t>
  </si>
  <si>
    <t>「『日独フォーラム第３２回合同会議』日本側事務局」業務委嘱</t>
    <rPh sb="27" eb="29">
      <t>イショク</t>
    </rPh>
    <phoneticPr fontId="17"/>
  </si>
  <si>
    <t>公益財団法人日本国際交流センター東京都港区赤坂１丁目１番１２号</t>
    <phoneticPr fontId="17"/>
  </si>
  <si>
    <t>1010405009378</t>
  </si>
  <si>
    <t>企画競争の結果、同者が最も高い評価を得て確実な業務の履行が可能であると認められ、他に競争を許さないため（会計法第29条の3第4項）。</t>
    <rPh sb="11" eb="12">
      <t>モット</t>
    </rPh>
    <phoneticPr fontId="17"/>
  </si>
  <si>
    <t>「第３２回日韓フォーラム日本側事務局」業務委嘱</t>
  </si>
  <si>
    <t>公益財団法人日本国際交流センター東京都港区赤坂１丁目１番１２号</t>
    <phoneticPr fontId="1"/>
  </si>
  <si>
    <t>「『日英２１世紀委員会第４１回合同会議』日本側事務局」業務委嘱</t>
    <rPh sb="29" eb="31">
      <t>イショク</t>
    </rPh>
    <phoneticPr fontId="27"/>
  </si>
  <si>
    <t>「東アジア・シンクタンク・ネットワーク（ＮＥＡＴ）作業部会開催支援」業務委嘱</t>
    <rPh sb="36" eb="38">
      <t>イショク</t>
    </rPh>
    <phoneticPr fontId="27"/>
  </si>
  <si>
    <t>支出負担行為担当官代理
外務省大臣官房長　志水　史雄 　
東京都千代田区霞が関２－２－１</t>
    <phoneticPr fontId="17"/>
  </si>
  <si>
    <t>公益財団法人日本国際フォーラム東京都港区赤坂２丁目１７番</t>
    <phoneticPr fontId="1"/>
  </si>
  <si>
    <t>6010405009456</t>
  </si>
  <si>
    <t>「第２４回日韓歴史家会議日本側事務局」業務委嘱</t>
  </si>
  <si>
    <t>公益財団法人日韓文化交流基金東京都千代田区神田三崎町２丁目２１番２号</t>
    <phoneticPr fontId="1"/>
  </si>
  <si>
    <t>9010405010428</t>
  </si>
  <si>
    <t>支出負担行為担当官
外務省大臣官房会計課長　菅原　清行
東京都千代田区霞が関２－２－１</t>
    <rPh sb="22" eb="24">
      <t>スガワラ</t>
    </rPh>
    <rPh sb="25" eb="27">
      <t>キヨユキ</t>
    </rPh>
    <phoneticPr fontId="24"/>
  </si>
  <si>
    <t>公益財団法人日本国際問題研究所東京都千代田区霞が関３丁目８番１号</t>
    <phoneticPr fontId="1"/>
  </si>
  <si>
    <t>「日中研究交流支援事業」業務委嘱</t>
    <rPh sb="12" eb="14">
      <t>ギョウム</t>
    </rPh>
    <rPh sb="14" eb="16">
      <t>イショク</t>
    </rPh>
    <phoneticPr fontId="17"/>
  </si>
  <si>
    <t>企画競争の結果、同者が最も高い評価を得て確実な業務の履行が可能であると認められ、他に競争を許さないため（会計法第29条の3第4項）。</t>
  </si>
  <si>
    <t>「欧州の有力シンクタンクと協力して実施する国際会議の運営」業務委嘱</t>
    <phoneticPr fontId="17"/>
  </si>
  <si>
    <r>
      <t>陸上自衛隊中央病院
会計課長　谷口　博</t>
    </r>
    <r>
      <rPr>
        <sz val="10"/>
        <color theme="1"/>
        <rFont val="ＭＳ Ｐゴシック"/>
        <family val="2"/>
        <charset val="128"/>
        <scheme val="minor"/>
      </rPr>
      <t xml:space="preserve">
東京都世田谷区池尻1-2-24</t>
    </r>
    <rPh sb="0" eb="2">
      <t>リクジョウ</t>
    </rPh>
    <rPh sb="15" eb="17">
      <t>タニグチ</t>
    </rPh>
    <rPh sb="18" eb="19">
      <t>ヒロシ</t>
    </rPh>
    <phoneticPr fontId="2"/>
  </si>
  <si>
    <r>
      <t>運転技能検査対象者スクリーニング基準の分析　</t>
    </r>
    <r>
      <rPr>
        <sz val="10"/>
        <rFont val="ＭＳ Ｐゴシック"/>
        <family val="3"/>
        <charset val="128"/>
      </rPr>
      <t>データ抽出業務</t>
    </r>
    <rPh sb="0" eb="2">
      <t>ウンテン</t>
    </rPh>
    <rPh sb="2" eb="4">
      <t>ギノウ</t>
    </rPh>
    <rPh sb="4" eb="6">
      <t>ケンサ</t>
    </rPh>
    <rPh sb="6" eb="9">
      <t>タイショウシャ</t>
    </rPh>
    <rPh sb="16" eb="18">
      <t>キジュン</t>
    </rPh>
    <rPh sb="19" eb="21">
      <t>ブンセキ</t>
    </rPh>
    <rPh sb="25" eb="27">
      <t>チュウシュツ</t>
    </rPh>
    <rPh sb="27" eb="29">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</si>
</sst>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gge&quot;年&quot;m&quot;月&quot;d&quot;日&quot;;@"/>
    <numFmt numFmtId="177" formatCode="#,##0_ "/>
    <numFmt numFmtId="178" formatCode="0.0%"/>
    <numFmt numFmtId="179" formatCode="0_);[Red]\(0\)"/>
    <numFmt numFmtId="180" formatCode="#,##0_);[Red]\(#,##0\)"/>
    <numFmt numFmtId="181" formatCode="[$-411]ge\.m\.d;@"/>
    <numFmt numFmtId="182" formatCode="[$]ggge&quot;年&quot;m&quot;月&quot;d&quot;日&quot;;@" x16r2:formatCode16="[$-ja-JP-x-gannen]ggge&quot;年&quot;m&quot;月&quot;d&quot;日&quot;;@"/>
    <numFmt numFmtId="183" formatCode="0.0"/>
  </numFmts>
  <fonts count="3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rgb="FFFF0000"/>
      <name val="ＭＳ Ｐゴシック"/>
      <family val="2"/>
      <charset val="128"/>
      <scheme val="minor"/>
    </font>
    <font>
      <sz val="9"/>
      <name val="ＭＳ Ｐゴシック"/>
      <family val="2"/>
      <charset val="128"/>
      <scheme val="minor"/>
    </font>
    <font>
      <sz val="11"/>
      <name val="ＭＳ Ｐゴシック"/>
      <family val="3"/>
      <charset val="128"/>
      <scheme val="minor"/>
    </font>
    <font>
      <sz val="10"/>
      <color indexed="81"/>
      <name val="MS P ゴシック"/>
      <family val="3"/>
      <charset val="128"/>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theme="0"/>
      <name val="ＭＳ Ｐゴシック"/>
      <family val="2"/>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scheme val="minor"/>
    </font>
    <font>
      <sz val="11"/>
      <color rgb="FFFF0000"/>
      <name val="AR P教科書体M"/>
      <family val="4"/>
    </font>
    <font>
      <b/>
      <sz val="11"/>
      <color theme="1"/>
      <name val="AR P教科書体M"/>
      <family val="4"/>
    </font>
    <font>
      <b/>
      <sz val="16"/>
      <color theme="1"/>
      <name val="AR P教科書体M"/>
      <family val="4"/>
    </font>
    <font>
      <sz val="11"/>
      <color rgb="FFFF0000"/>
      <name val="ＭＳ Ｐゴシック"/>
      <family val="2"/>
      <scheme val="minor"/>
    </font>
    <font>
      <sz val="6"/>
      <name val="ＭＳ Ｐゴシック"/>
      <family val="3"/>
    </font>
    <font>
      <sz val="9"/>
      <name val="Meiryo UI"/>
      <family val="3"/>
      <charset val="128"/>
    </font>
    <font>
      <sz val="11"/>
      <name val="ＭＳ ゴシック"/>
      <family val="3"/>
      <charset val="128"/>
    </font>
    <font>
      <sz val="11"/>
      <name val="ＭＳ Ｐゴシック"/>
      <family val="3"/>
    </font>
    <font>
      <sz val="10"/>
      <name val="HGPｺﾞｼｯｸM"/>
      <family val="3"/>
      <charset val="128"/>
    </font>
    <font>
      <sz val="10"/>
      <color theme="1"/>
      <name val="ＭＳ Ｐゴシック"/>
      <family val="2"/>
      <charset val="128"/>
      <scheme val="minor"/>
    </font>
    <font>
      <sz val="10"/>
      <name val="ＭＳ Ｐゴシック"/>
      <family val="2"/>
      <charset val="128"/>
      <scheme val="minor"/>
    </font>
    <font>
      <sz val="10"/>
      <color rgb="FF000000"/>
      <name val="ＭＳ Ｐゴシック"/>
      <family val="3"/>
      <charset val="128"/>
    </font>
    <font>
      <sz val="10"/>
      <name val="ＭＳ Ｐゴシック"/>
      <family val="3"/>
      <charset val="128"/>
      <scheme val="major"/>
    </font>
    <font>
      <sz val="10"/>
      <name val="ＭＳ Ｐゴシック"/>
      <family val="3"/>
    </font>
    <font>
      <sz val="10"/>
      <color rgb="FFFF0000"/>
      <name val="ＭＳ Ｐゴシック"/>
      <family val="3"/>
      <charset val="128"/>
    </font>
    <font>
      <sz val="10"/>
      <color theme="1"/>
      <name val="ＭＳ Ｐゴシック"/>
      <family val="3"/>
      <charset val="128"/>
      <scheme val="major"/>
    </font>
    <font>
      <sz val="10"/>
      <name val="ＭＳ Ｐゴシック"/>
      <family val="3"/>
      <charset val="128"/>
    </font>
    <font>
      <sz val="10"/>
      <color rgb="FFFF0000"/>
      <name val="ＭＳ Ｐゴシック"/>
      <family val="3"/>
      <charset val="128"/>
      <scheme val="minor"/>
    </font>
    <font>
      <sz val="10"/>
      <color indexed="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s>
  <cellStyleXfs count="10">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16" fillId="0" borderId="0">
      <alignment vertical="center"/>
    </xf>
    <xf numFmtId="0" fontId="16" fillId="0" borderId="0">
      <alignment vertical="center"/>
    </xf>
    <xf numFmtId="38" fontId="16" fillId="0" borderId="0" applyFont="0" applyFill="0" applyBorder="0" applyAlignment="0" applyProtection="0"/>
    <xf numFmtId="0" fontId="16" fillId="0" borderId="0">
      <alignment vertical="center"/>
    </xf>
    <xf numFmtId="0" fontId="16" fillId="0" borderId="0">
      <alignment vertical="center"/>
    </xf>
    <xf numFmtId="38" fontId="9" fillId="0" borderId="0" applyFont="0" applyFill="0" applyBorder="0" applyAlignment="0" applyProtection="0">
      <alignment vertical="center"/>
    </xf>
    <xf numFmtId="0" fontId="26" fillId="0" borderId="0">
      <alignment vertical="center"/>
    </xf>
  </cellStyleXfs>
  <cellXfs count="218">
    <xf numFmtId="0" fontId="0" fillId="0" borderId="0" xfId="0">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lignment vertical="center"/>
    </xf>
    <xf numFmtId="0" fontId="8" fillId="0" borderId="0" xfId="0" applyFont="1" applyAlignment="1">
      <alignment horizontal="center" vertical="center"/>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8" fillId="0" borderId="0" xfId="0" applyFont="1">
      <alignment vertical="center"/>
    </xf>
    <xf numFmtId="0" fontId="8"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left" vertical="center" wrapText="1"/>
    </xf>
    <xf numFmtId="179" fontId="7" fillId="0" borderId="14" xfId="0" applyNumberFormat="1" applyFont="1" applyBorder="1" applyAlignment="1">
      <alignment horizontal="center" vertical="center" wrapText="1"/>
    </xf>
    <xf numFmtId="177" fontId="7" fillId="0" borderId="14" xfId="0" applyNumberFormat="1" applyFont="1" applyBorder="1" applyAlignment="1">
      <alignment vertical="center" wrapText="1"/>
    </xf>
    <xf numFmtId="178" fontId="7" fillId="0" borderId="14" xfId="0" applyNumberFormat="1"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179" fontId="7" fillId="0" borderId="1" xfId="0" applyNumberFormat="1" applyFont="1" applyBorder="1" applyAlignment="1">
      <alignment horizontal="center" vertical="center" wrapText="1"/>
    </xf>
    <xf numFmtId="177" fontId="7" fillId="0" borderId="1" xfId="0" applyNumberFormat="1" applyFont="1" applyBorder="1" applyAlignment="1">
      <alignment vertical="center" wrapText="1"/>
    </xf>
    <xf numFmtId="178" fontId="7" fillId="0" borderId="1" xfId="0" applyNumberFormat="1" applyFont="1" applyBorder="1" applyAlignment="1">
      <alignment horizontal="righ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178" fontId="7" fillId="0" borderId="1" xfId="0" applyNumberFormat="1" applyFont="1" applyBorder="1" applyAlignment="1">
      <alignment vertical="center" wrapText="1"/>
    </xf>
    <xf numFmtId="0" fontId="7" fillId="0" borderId="4" xfId="0" applyFont="1" applyBorder="1" applyAlignment="1">
      <alignment horizontal="left" vertical="center" wrapText="1"/>
    </xf>
    <xf numFmtId="0" fontId="7" fillId="0" borderId="8" xfId="0" applyFont="1" applyBorder="1" applyAlignment="1">
      <alignment horizontal="center" vertical="center" wrapText="1"/>
    </xf>
    <xf numFmtId="0" fontId="29" fillId="0" borderId="0" xfId="0" applyFont="1" applyAlignment="1">
      <alignment vertical="center" wrapText="1"/>
    </xf>
    <xf numFmtId="0" fontId="30" fillId="0" borderId="2" xfId="0" applyFont="1" applyBorder="1" applyAlignment="1">
      <alignment horizontal="center" vertical="center" wrapText="1"/>
    </xf>
    <xf numFmtId="0" fontId="29" fillId="0" borderId="1" xfId="0" applyFont="1" applyBorder="1" applyAlignment="1">
      <alignment horizontal="left" vertical="center" wrapText="1"/>
    </xf>
    <xf numFmtId="179" fontId="29" fillId="0" borderId="1" xfId="0" applyNumberFormat="1" applyFont="1" applyBorder="1" applyAlignment="1">
      <alignment horizontal="center" vertical="center" wrapText="1"/>
    </xf>
    <xf numFmtId="177" fontId="29" fillId="0" borderId="1" xfId="0" applyNumberFormat="1" applyFont="1" applyBorder="1" applyAlignment="1">
      <alignment horizontal="right" vertical="center" wrapText="1"/>
    </xf>
    <xf numFmtId="177" fontId="29" fillId="0" borderId="1" xfId="0" applyNumberFormat="1" applyFont="1" applyBorder="1" applyAlignment="1">
      <alignment vertical="center" wrapText="1"/>
    </xf>
    <xf numFmtId="178" fontId="29" fillId="0" borderId="1" xfId="0" applyNumberFormat="1" applyFont="1" applyBorder="1" applyAlignment="1">
      <alignment horizontal="right" vertical="center" wrapText="1"/>
    </xf>
    <xf numFmtId="0" fontId="29"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2" fillId="2" borderId="1" xfId="0" applyFont="1" applyFill="1" applyBorder="1" applyAlignment="1">
      <alignment horizontal="left" vertical="center" wrapText="1"/>
    </xf>
    <xf numFmtId="0" fontId="32" fillId="2" borderId="1" xfId="3" applyFont="1" applyFill="1" applyBorder="1" applyAlignment="1">
      <alignment horizontal="left" vertical="center" wrapText="1"/>
    </xf>
    <xf numFmtId="0" fontId="32" fillId="0" borderId="1" xfId="0" applyFont="1" applyBorder="1" applyAlignment="1">
      <alignment horizontal="left" vertical="center" wrapText="1"/>
    </xf>
    <xf numFmtId="49" fontId="32" fillId="0" borderId="1" xfId="0" quotePrefix="1" applyNumberFormat="1" applyFont="1" applyBorder="1" applyAlignment="1">
      <alignment horizontal="center" vertical="center" wrapText="1"/>
    </xf>
    <xf numFmtId="38" fontId="32" fillId="0" borderId="1" xfId="1" applyFont="1" applyBorder="1" applyAlignment="1">
      <alignment vertical="center" wrapText="1"/>
    </xf>
    <xf numFmtId="38" fontId="32" fillId="0" borderId="1" xfId="1" applyFont="1" applyBorder="1" applyAlignment="1">
      <alignment horizontal="right" vertical="center" wrapText="1"/>
    </xf>
    <xf numFmtId="178" fontId="32" fillId="2" borderId="1" xfId="0" applyNumberFormat="1" applyFont="1" applyFill="1" applyBorder="1">
      <alignment vertical="center"/>
    </xf>
    <xf numFmtId="0" fontId="32" fillId="0" borderId="1" xfId="0" applyFont="1" applyBorder="1" applyAlignment="1">
      <alignment horizontal="center" vertical="center" wrapText="1"/>
    </xf>
    <xf numFmtId="49" fontId="32" fillId="0" borderId="1" xfId="0" applyNumberFormat="1" applyFont="1" applyBorder="1" applyAlignment="1">
      <alignment horizontal="center" vertical="center" wrapText="1"/>
    </xf>
    <xf numFmtId="38" fontId="32" fillId="0" borderId="1" xfId="1" applyFont="1" applyBorder="1">
      <alignment vertical="center"/>
    </xf>
    <xf numFmtId="38" fontId="32" fillId="0" borderId="1" xfId="1" applyFont="1" applyBorder="1" applyAlignment="1">
      <alignment horizontal="right" vertical="center"/>
    </xf>
    <xf numFmtId="49" fontId="32" fillId="2" borderId="1" xfId="0" quotePrefix="1" applyNumberFormat="1" applyFont="1" applyFill="1" applyBorder="1" applyAlignment="1">
      <alignment horizontal="center" vertical="center" wrapText="1"/>
    </xf>
    <xf numFmtId="38" fontId="32" fillId="2" borderId="1" xfId="1" applyFont="1" applyFill="1" applyBorder="1" applyAlignment="1">
      <alignment vertical="center" wrapText="1"/>
    </xf>
    <xf numFmtId="38" fontId="32" fillId="2" borderId="1" xfId="1" applyFont="1" applyFill="1" applyBorder="1" applyAlignment="1">
      <alignment horizontal="right" vertical="center" wrapText="1"/>
    </xf>
    <xf numFmtId="178" fontId="32" fillId="2" borderId="1" xfId="2" applyNumberFormat="1" applyFont="1" applyFill="1" applyBorder="1" applyAlignment="1">
      <alignment horizontal="center" vertical="center" wrapText="1"/>
    </xf>
    <xf numFmtId="0" fontId="32"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35" fillId="0" borderId="1" xfId="0" applyFont="1" applyBorder="1" applyAlignment="1">
      <alignment horizontal="left" vertical="center" wrapText="1"/>
    </xf>
    <xf numFmtId="178" fontId="32" fillId="0" borderId="1" xfId="2" applyNumberFormat="1" applyFont="1" applyBorder="1" applyAlignment="1">
      <alignment horizontal="center" vertical="center" wrapText="1"/>
    </xf>
    <xf numFmtId="0" fontId="32" fillId="0" borderId="1" xfId="3" applyFont="1" applyBorder="1" applyAlignment="1">
      <alignment horizontal="left" vertical="center" wrapText="1"/>
    </xf>
    <xf numFmtId="178" fontId="32" fillId="0" borderId="1" xfId="0" applyNumberFormat="1"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left" vertical="center" wrapText="1"/>
    </xf>
    <xf numFmtId="179" fontId="8" fillId="0" borderId="1" xfId="0" applyNumberFormat="1" applyFont="1" applyBorder="1" applyAlignment="1">
      <alignment horizontal="center" vertical="center" wrapText="1"/>
    </xf>
    <xf numFmtId="177" fontId="8" fillId="0" borderId="1" xfId="0" applyNumberFormat="1" applyFont="1" applyBorder="1">
      <alignment vertical="center"/>
    </xf>
    <xf numFmtId="177" fontId="8" fillId="0" borderId="1" xfId="0" applyNumberFormat="1" applyFont="1" applyBorder="1" applyAlignment="1">
      <alignment horizontal="right" vertical="center"/>
    </xf>
    <xf numFmtId="178" fontId="36" fillId="0" borderId="1" xfId="4" applyNumberFormat="1" applyFont="1" applyBorder="1" applyAlignment="1" applyProtection="1">
      <alignment horizontal="center" vertical="center" wrapText="1" shrinkToFit="1"/>
      <protection locked="0"/>
    </xf>
    <xf numFmtId="0" fontId="8" fillId="0" borderId="1" xfId="0" applyFont="1" applyBorder="1" applyAlignment="1">
      <alignment horizontal="center" vertical="center"/>
    </xf>
    <xf numFmtId="0" fontId="8" fillId="0" borderId="4" xfId="0" applyFont="1" applyBorder="1" applyAlignment="1">
      <alignment horizontal="left" vertical="center" wrapText="1"/>
    </xf>
    <xf numFmtId="179" fontId="8" fillId="0" borderId="4" xfId="0" applyNumberFormat="1" applyFont="1" applyBorder="1" applyAlignment="1">
      <alignment horizontal="center" vertical="center" wrapText="1"/>
    </xf>
    <xf numFmtId="179" fontId="8" fillId="0" borderId="1" xfId="0" applyNumberFormat="1" applyFont="1" applyBorder="1" applyAlignment="1">
      <alignment horizontal="center" vertical="center"/>
    </xf>
    <xf numFmtId="178" fontId="8" fillId="0" borderId="1" xfId="0" applyNumberFormat="1" applyFont="1" applyBorder="1">
      <alignment vertical="center"/>
    </xf>
    <xf numFmtId="0" fontId="8" fillId="0" borderId="0" xfId="0" applyFont="1" applyAlignment="1">
      <alignment vertical="center" wrapText="1"/>
    </xf>
    <xf numFmtId="177" fontId="29" fillId="0" borderId="1" xfId="0" applyNumberFormat="1" applyFont="1" applyBorder="1">
      <alignment vertical="center"/>
    </xf>
    <xf numFmtId="178" fontId="29" fillId="0" borderId="1" xfId="0" applyNumberFormat="1" applyFont="1" applyBorder="1">
      <alignment vertical="center"/>
    </xf>
    <xf numFmtId="0" fontId="29" fillId="0" borderId="1" xfId="0" applyFont="1" applyBorder="1" applyAlignment="1">
      <alignment horizontal="center" vertical="center"/>
    </xf>
    <xf numFmtId="0" fontId="8" fillId="0" borderId="2" xfId="0" applyFont="1" applyBorder="1" applyAlignment="1">
      <alignment vertical="center" wrapText="1"/>
    </xf>
    <xf numFmtId="176" fontId="8" fillId="0" borderId="1" xfId="0" applyNumberFormat="1" applyFont="1" applyBorder="1" applyAlignment="1">
      <alignment horizontal="right" vertical="center" wrapText="1"/>
    </xf>
    <xf numFmtId="0" fontId="8" fillId="0" borderId="1" xfId="0" applyFont="1" applyBorder="1" applyAlignment="1">
      <alignment vertical="center" wrapText="1"/>
    </xf>
    <xf numFmtId="177" fontId="8" fillId="0" borderId="1" xfId="0" applyNumberFormat="1" applyFont="1" applyBorder="1" applyAlignment="1">
      <alignment vertical="center" wrapText="1"/>
    </xf>
    <xf numFmtId="9" fontId="8" fillId="0" borderId="1" xfId="0" applyNumberFormat="1" applyFont="1" applyBorder="1" applyAlignment="1">
      <alignment vertical="center" wrapText="1"/>
    </xf>
    <xf numFmtId="0" fontId="37" fillId="0" borderId="0" xfId="0" applyFont="1" applyAlignment="1">
      <alignment vertical="center" wrapText="1"/>
    </xf>
    <xf numFmtId="0" fontId="8" fillId="0" borderId="2" xfId="0" applyFont="1" applyBorder="1" applyAlignment="1">
      <alignment horizontal="center" vertical="center" wrapText="1"/>
    </xf>
    <xf numFmtId="38" fontId="8" fillId="0" borderId="1" xfId="1" applyFont="1" applyBorder="1" applyAlignment="1">
      <alignment horizontal="right" vertical="center"/>
    </xf>
    <xf numFmtId="178" fontId="8" fillId="0" borderId="1" xfId="1" applyNumberFormat="1" applyFont="1" applyFill="1" applyBorder="1" applyAlignment="1">
      <alignment horizontal="center" vertical="center"/>
    </xf>
    <xf numFmtId="178" fontId="29" fillId="0" borderId="1" xfId="0" applyNumberFormat="1" applyFont="1" applyBorder="1" applyAlignment="1">
      <alignment vertical="center" wrapText="1"/>
    </xf>
    <xf numFmtId="0" fontId="8" fillId="0" borderId="2" xfId="0" applyFont="1" applyBorder="1" applyAlignment="1">
      <alignment horizontal="center" vertical="center" wrapText="1" shrinkToFit="1"/>
    </xf>
    <xf numFmtId="0" fontId="29" fillId="0" borderId="2" xfId="0" applyFont="1" applyBorder="1" applyAlignment="1">
      <alignment horizontal="center" vertical="center" wrapText="1"/>
    </xf>
    <xf numFmtId="179" fontId="29" fillId="0" borderId="1" xfId="0" applyNumberFormat="1" applyFont="1" applyBorder="1" applyAlignment="1">
      <alignment horizontal="center" vertical="center"/>
    </xf>
    <xf numFmtId="38" fontId="29" fillId="0" borderId="1" xfId="1" applyFont="1" applyBorder="1" applyAlignment="1">
      <alignment horizontal="right" vertical="center"/>
    </xf>
    <xf numFmtId="178" fontId="29" fillId="0" borderId="1" xfId="0" applyNumberFormat="1" applyFont="1" applyBorder="1" applyAlignment="1">
      <alignment horizontal="right" vertical="center"/>
    </xf>
    <xf numFmtId="0" fontId="29" fillId="0" borderId="1" xfId="0" applyFont="1" applyBorder="1" applyAlignment="1">
      <alignment horizontal="right" vertical="center"/>
    </xf>
    <xf numFmtId="0" fontId="7" fillId="0" borderId="2" xfId="0" applyFont="1" applyBorder="1" applyAlignment="1">
      <alignment vertical="center" wrapText="1"/>
    </xf>
    <xf numFmtId="0" fontId="7" fillId="0" borderId="1" xfId="0" applyFont="1" applyBorder="1" applyAlignment="1">
      <alignment vertical="center" wrapText="1"/>
    </xf>
    <xf numFmtId="179" fontId="7" fillId="0" borderId="1" xfId="0" applyNumberFormat="1" applyFont="1" applyBorder="1" applyAlignment="1">
      <alignment vertical="center" wrapText="1"/>
    </xf>
    <xf numFmtId="0" fontId="7" fillId="0" borderId="1" xfId="0" applyFont="1" applyBorder="1" applyAlignment="1">
      <alignment horizontal="right" vertical="center" wrapText="1"/>
    </xf>
    <xf numFmtId="38" fontId="7" fillId="0" borderId="1" xfId="1" applyFont="1" applyFill="1" applyBorder="1" applyAlignment="1">
      <alignment vertical="center" wrapText="1"/>
    </xf>
    <xf numFmtId="38" fontId="7" fillId="0" borderId="1" xfId="1" applyFont="1" applyFill="1" applyBorder="1" applyAlignment="1">
      <alignment horizontal="right" vertical="center" wrapText="1"/>
    </xf>
    <xf numFmtId="0" fontId="29" fillId="3" borderId="0" xfId="0" applyFont="1" applyFill="1">
      <alignment vertical="center"/>
    </xf>
    <xf numFmtId="0" fontId="38" fillId="0" borderId="1" xfId="0" applyFont="1" applyBorder="1" applyAlignment="1">
      <alignment horizontal="left" vertical="center" wrapText="1"/>
    </xf>
    <xf numFmtId="38" fontId="8" fillId="0" borderId="1" xfId="1" applyFont="1" applyFill="1" applyBorder="1" applyAlignment="1">
      <alignment vertical="center" wrapText="1"/>
    </xf>
    <xf numFmtId="0" fontId="8" fillId="0" borderId="1" xfId="0" applyFont="1" applyBorder="1" applyAlignment="1" applyProtection="1">
      <alignment vertical="center" wrapText="1"/>
      <protection locked="0"/>
    </xf>
    <xf numFmtId="0" fontId="8" fillId="0" borderId="1" xfId="6" applyFont="1" applyBorder="1" applyAlignment="1">
      <alignment vertical="center" wrapText="1"/>
    </xf>
    <xf numFmtId="179" fontId="8" fillId="0" borderId="1" xfId="6" applyNumberFormat="1" applyFont="1" applyBorder="1" applyAlignment="1">
      <alignment horizontal="center" vertical="center"/>
    </xf>
    <xf numFmtId="0" fontId="8" fillId="0" borderId="1" xfId="3" applyFont="1" applyBorder="1" applyAlignment="1">
      <alignment vertical="top" wrapText="1"/>
    </xf>
    <xf numFmtId="38" fontId="8" fillId="0" borderId="1" xfId="1" applyFont="1" applyFill="1" applyBorder="1" applyAlignment="1" applyProtection="1">
      <alignment vertical="center" shrinkToFit="1"/>
      <protection locked="0"/>
    </xf>
    <xf numFmtId="178" fontId="8" fillId="0" borderId="1" xfId="2"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shrinkToFit="1"/>
      <protection locked="0"/>
    </xf>
    <xf numFmtId="0" fontId="8" fillId="0" borderId="1" xfId="0" applyFont="1" applyBorder="1" applyAlignment="1" applyProtection="1">
      <alignment horizontal="left" vertical="center" wrapText="1"/>
      <protection locked="0"/>
    </xf>
    <xf numFmtId="179" fontId="8" fillId="0" borderId="1" xfId="0" applyNumberFormat="1" applyFont="1" applyBorder="1" applyAlignment="1" applyProtection="1">
      <alignment horizontal="center" vertical="center" wrapText="1"/>
      <protection locked="0"/>
    </xf>
    <xf numFmtId="38" fontId="8" fillId="0" borderId="1" xfId="1" applyFont="1" applyFill="1" applyBorder="1" applyAlignment="1" applyProtection="1">
      <alignment horizontal="right" vertical="center" shrinkToFit="1"/>
      <protection locked="0"/>
    </xf>
    <xf numFmtId="38" fontId="8" fillId="0" borderId="1" xfId="1" applyFont="1" applyFill="1"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179" fontId="7" fillId="0" borderId="1" xfId="0" applyNumberFormat="1" applyFont="1" applyBorder="1" applyAlignment="1" applyProtection="1">
      <alignment horizontal="center" vertical="center" wrapText="1"/>
      <protection locked="0"/>
    </xf>
    <xf numFmtId="38" fontId="7" fillId="0" borderId="1" xfId="1" applyFont="1" applyFill="1" applyBorder="1" applyAlignment="1" applyProtection="1">
      <alignment vertical="center" shrinkToFit="1"/>
      <protection locked="0"/>
    </xf>
    <xf numFmtId="178" fontId="7" fillId="0" borderId="1" xfId="2" applyNumberFormat="1"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vertical="center" wrapText="1"/>
    </xf>
    <xf numFmtId="38" fontId="29" fillId="0" borderId="1" xfId="1" applyFont="1" applyBorder="1">
      <alignment vertical="center"/>
    </xf>
    <xf numFmtId="0" fontId="29" fillId="0" borderId="1" xfId="0" applyFont="1" applyBorder="1">
      <alignment vertical="center"/>
    </xf>
    <xf numFmtId="179" fontId="29" fillId="0" borderId="1" xfId="0" applyNumberFormat="1" applyFont="1" applyBorder="1">
      <alignment vertical="center"/>
    </xf>
    <xf numFmtId="38" fontId="29" fillId="0" borderId="1" xfId="1" applyFont="1" applyFill="1" applyBorder="1">
      <alignment vertical="center"/>
    </xf>
    <xf numFmtId="183" fontId="29" fillId="0" borderId="1" xfId="0" applyNumberFormat="1" applyFont="1" applyBorder="1">
      <alignment vertical="center"/>
    </xf>
    <xf numFmtId="179" fontId="7" fillId="0" borderId="1" xfId="0" applyNumberFormat="1" applyFont="1" applyBorder="1" applyAlignment="1">
      <alignment horizontal="center" vertical="center"/>
    </xf>
    <xf numFmtId="177" fontId="7" fillId="0" borderId="1" xfId="0" applyNumberFormat="1" applyFont="1" applyBorder="1">
      <alignment vertical="center"/>
    </xf>
    <xf numFmtId="179" fontId="8" fillId="0" borderId="1" xfId="7" applyNumberFormat="1" applyFont="1" applyBorder="1" applyAlignment="1" applyProtection="1">
      <alignment horizontal="center" vertical="center" shrinkToFit="1"/>
      <protection locked="0"/>
    </xf>
    <xf numFmtId="3" fontId="8" fillId="0" borderId="1" xfId="8" applyNumberFormat="1" applyFont="1" applyFill="1" applyBorder="1" applyAlignment="1" applyProtection="1">
      <alignment horizontal="right" vertical="center"/>
      <protection locked="0"/>
    </xf>
    <xf numFmtId="178" fontId="7" fillId="0" borderId="1" xfId="0" applyNumberFormat="1" applyFont="1" applyBorder="1">
      <alignment vertical="center"/>
    </xf>
    <xf numFmtId="0" fontId="7" fillId="0" borderId="7" xfId="0" applyFont="1" applyBorder="1" applyAlignment="1">
      <alignment vertical="center" wrapText="1"/>
    </xf>
    <xf numFmtId="3" fontId="8" fillId="0" borderId="1" xfId="1" applyNumberFormat="1" applyFont="1" applyFill="1" applyBorder="1" applyAlignment="1" applyProtection="1">
      <alignment horizontal="right" vertical="center"/>
      <protection locked="0"/>
    </xf>
    <xf numFmtId="3" fontId="8" fillId="0" borderId="1" xfId="8" applyNumberFormat="1" applyFont="1" applyFill="1" applyBorder="1" applyAlignment="1" applyProtection="1">
      <alignment horizontal="right" vertical="center" wrapText="1"/>
      <protection locked="0"/>
    </xf>
    <xf numFmtId="178" fontId="8" fillId="0" borderId="1" xfId="0" applyNumberFormat="1" applyFont="1" applyBorder="1" applyAlignment="1">
      <alignment vertical="center" wrapText="1"/>
    </xf>
    <xf numFmtId="177" fontId="8" fillId="0" borderId="4" xfId="0" applyNumberFormat="1" applyFont="1" applyBorder="1" applyAlignment="1">
      <alignment vertical="center" wrapText="1"/>
    </xf>
    <xf numFmtId="178" fontId="8" fillId="0" borderId="4" xfId="0" applyNumberFormat="1" applyFont="1" applyBorder="1" applyAlignment="1">
      <alignment vertical="center" wrapText="1"/>
    </xf>
    <xf numFmtId="0" fontId="8" fillId="0" borderId="4" xfId="0" applyFont="1" applyBorder="1" applyAlignment="1">
      <alignment horizontal="center" vertical="center" wrapText="1"/>
    </xf>
    <xf numFmtId="177"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7" xfId="0" applyFont="1" applyBorder="1" applyAlignment="1">
      <alignment horizontal="center" vertical="center" wrapText="1"/>
    </xf>
    <xf numFmtId="177" fontId="7" fillId="0" borderId="1" xfId="0" applyNumberFormat="1" applyFont="1" applyBorder="1" applyAlignment="1">
      <alignment horizontal="right" vertical="center" wrapText="1"/>
    </xf>
    <xf numFmtId="178" fontId="8" fillId="0" borderId="1" xfId="0" applyNumberFormat="1" applyFont="1" applyBorder="1" applyAlignment="1">
      <alignment horizontal="right" vertical="center"/>
    </xf>
    <xf numFmtId="0" fontId="8" fillId="0" borderId="1" xfId="0" applyFont="1" applyBorder="1" applyAlignment="1">
      <alignment horizontal="right" vertical="center"/>
    </xf>
    <xf numFmtId="0" fontId="8" fillId="0" borderId="7" xfId="0" applyFont="1" applyBorder="1" applyAlignment="1">
      <alignment vertical="center" wrapText="1"/>
    </xf>
    <xf numFmtId="0" fontId="8" fillId="0" borderId="7" xfId="0" applyFont="1" applyBorder="1" applyAlignment="1">
      <alignment horizontal="center" vertical="center"/>
    </xf>
    <xf numFmtId="176" fontId="8" fillId="0" borderId="1" xfId="0" applyNumberFormat="1" applyFont="1" applyBorder="1" applyAlignment="1">
      <alignment horizontal="right" vertical="center"/>
    </xf>
    <xf numFmtId="176" fontId="7" fillId="0" borderId="1" xfId="0" applyNumberFormat="1" applyFont="1" applyBorder="1" applyAlignment="1">
      <alignment horizontal="center" vertical="center" wrapText="1"/>
    </xf>
    <xf numFmtId="0" fontId="7" fillId="0" borderId="1" xfId="0" applyFont="1" applyBorder="1" applyAlignment="1">
      <alignment horizontal="right" vertical="center"/>
    </xf>
    <xf numFmtId="0" fontId="31" fillId="0" borderId="1" xfId="3" applyFont="1" applyBorder="1" applyAlignment="1" applyProtection="1">
      <alignment horizontal="left" vertical="center" wrapText="1"/>
      <protection locked="0"/>
    </xf>
    <xf numFmtId="0" fontId="32" fillId="0" borderId="2" xfId="0" applyFont="1" applyBorder="1" applyAlignment="1">
      <alignment horizontal="center" vertical="center"/>
    </xf>
    <xf numFmtId="58" fontId="8" fillId="0" borderId="1" xfId="0" applyNumberFormat="1" applyFont="1" applyBorder="1" applyAlignment="1">
      <alignment horizontal="right" vertical="center"/>
    </xf>
    <xf numFmtId="0" fontId="8" fillId="0" borderId="1" xfId="0" applyFont="1" applyBorder="1" applyAlignment="1" applyProtection="1">
      <alignment horizontal="right" vertical="center"/>
      <protection locked="0"/>
    </xf>
    <xf numFmtId="0" fontId="8" fillId="0" borderId="4" xfId="0" applyFont="1" applyBorder="1" applyAlignment="1">
      <alignment horizontal="right" vertical="center" wrapText="1"/>
    </xf>
    <xf numFmtId="176" fontId="7" fillId="0" borderId="14"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6" fontId="29" fillId="0" borderId="1" xfId="0" applyNumberFormat="1" applyFont="1" applyBorder="1" applyAlignment="1">
      <alignment horizontal="right" vertical="center" wrapText="1"/>
    </xf>
    <xf numFmtId="176" fontId="32" fillId="0" borderId="1" xfId="0" applyNumberFormat="1" applyFont="1" applyBorder="1" applyAlignment="1">
      <alignment horizontal="right" vertical="center" wrapText="1"/>
    </xf>
    <xf numFmtId="176" fontId="32" fillId="0" borderId="1" xfId="0" applyNumberFormat="1" applyFont="1" applyBorder="1" applyAlignment="1">
      <alignment horizontal="right" vertical="center"/>
    </xf>
    <xf numFmtId="176" fontId="32" fillId="2" borderId="1" xfId="0" applyNumberFormat="1" applyFont="1" applyFill="1" applyBorder="1" applyAlignment="1">
      <alignment horizontal="right" vertical="center" wrapText="1"/>
    </xf>
    <xf numFmtId="182" fontId="32" fillId="0" borderId="1" xfId="0" applyNumberFormat="1" applyFont="1" applyBorder="1" applyAlignment="1">
      <alignment horizontal="right" vertical="center" wrapText="1"/>
    </xf>
    <xf numFmtId="176" fontId="8" fillId="0" borderId="4" xfId="0" applyNumberFormat="1" applyFont="1" applyBorder="1" applyAlignment="1">
      <alignment horizontal="right" vertical="center" wrapText="1"/>
    </xf>
    <xf numFmtId="176" fontId="8" fillId="0" borderId="1" xfId="6" applyNumberFormat="1" applyFont="1" applyBorder="1" applyAlignment="1">
      <alignment horizontal="right" vertical="center" wrapText="1"/>
    </xf>
    <xf numFmtId="181" fontId="7" fillId="0" borderId="1" xfId="0" applyNumberFormat="1" applyFont="1" applyBorder="1" applyAlignment="1">
      <alignment horizontal="right" vertical="center" wrapText="1"/>
    </xf>
    <xf numFmtId="182" fontId="7" fillId="0" borderId="1" xfId="0" applyNumberFormat="1" applyFont="1" applyBorder="1" applyAlignment="1" applyProtection="1">
      <alignment horizontal="right" vertical="center"/>
      <protection locked="0"/>
    </xf>
    <xf numFmtId="182" fontId="29"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182" fontId="8" fillId="0" borderId="1" xfId="7" applyNumberFormat="1" applyFont="1" applyBorder="1" applyAlignment="1" applyProtection="1">
      <alignment horizontal="right" vertical="center" wrapText="1"/>
      <protection locked="0"/>
    </xf>
    <xf numFmtId="176" fontId="29" fillId="0" borderId="1" xfId="0" applyNumberFormat="1" applyFont="1" applyBorder="1" applyAlignment="1">
      <alignment horizontal="right" vertical="center"/>
    </xf>
    <xf numFmtId="177" fontId="29" fillId="0" borderId="1" xfId="0" applyNumberFormat="1" applyFont="1" applyBorder="1" applyAlignment="1">
      <alignment horizontal="center" vertical="center"/>
    </xf>
    <xf numFmtId="41" fontId="29" fillId="0" borderId="1" xfId="0" applyNumberFormat="1" applyFont="1" applyBorder="1">
      <alignment vertical="center"/>
    </xf>
    <xf numFmtId="178" fontId="29" fillId="0" borderId="1" xfId="0" applyNumberFormat="1" applyFont="1" applyBorder="1" applyAlignment="1">
      <alignment horizontal="center" vertical="center"/>
    </xf>
    <xf numFmtId="180" fontId="7" fillId="0" borderId="1" xfId="0" applyNumberFormat="1" applyFont="1" applyBorder="1" applyAlignment="1">
      <alignment horizontal="right" vertical="center" wrapText="1"/>
    </xf>
    <xf numFmtId="178" fontId="7" fillId="0" borderId="1" xfId="2" applyNumberFormat="1" applyFont="1" applyBorder="1" applyAlignment="1">
      <alignment horizontal="right" vertical="center" wrapText="1"/>
    </xf>
    <xf numFmtId="38" fontId="8" fillId="0" borderId="1" xfId="1" applyFont="1" applyBorder="1" applyAlignment="1">
      <alignment vertical="center" wrapText="1"/>
    </xf>
    <xf numFmtId="178" fontId="8" fillId="0" borderId="1" xfId="0" applyNumberFormat="1" applyFont="1" applyBorder="1" applyAlignment="1">
      <alignment horizontal="center" vertical="center" wrapText="1"/>
    </xf>
    <xf numFmtId="0" fontId="29" fillId="0" borderId="1" xfId="0" applyFont="1" applyBorder="1" applyAlignment="1">
      <alignment horizontal="left" vertical="center"/>
    </xf>
    <xf numFmtId="0" fontId="31" fillId="0" borderId="1" xfId="0" applyFont="1" applyBorder="1" applyAlignment="1" applyProtection="1">
      <alignment horizontal="left" vertical="center" wrapText="1"/>
      <protection locked="0"/>
    </xf>
    <xf numFmtId="178" fontId="31" fillId="0" borderId="1" xfId="2" applyNumberFormat="1" applyFont="1" applyFill="1" applyBorder="1" applyAlignment="1" applyProtection="1">
      <alignment horizontal="center" vertical="center" wrapText="1"/>
    </xf>
    <xf numFmtId="180" fontId="8" fillId="0" borderId="1" xfId="7" applyNumberFormat="1" applyFont="1" applyBorder="1" applyAlignment="1" applyProtection="1">
      <alignment horizontal="right" vertical="center" wrapText="1"/>
      <protection locked="0"/>
    </xf>
    <xf numFmtId="0" fontId="29" fillId="0" borderId="7" xfId="0" applyFont="1" applyBorder="1" applyAlignment="1">
      <alignment vertical="center" wrapText="1"/>
    </xf>
    <xf numFmtId="0" fontId="30" fillId="0" borderId="2" xfId="0" applyFont="1" applyBorder="1" applyAlignment="1">
      <alignment horizontal="center" vertical="center"/>
    </xf>
    <xf numFmtId="0" fontId="29" fillId="0" borderId="7" xfId="0" applyFont="1" applyBorder="1" applyAlignment="1">
      <alignment horizontal="center" vertical="center" wrapText="1"/>
    </xf>
    <xf numFmtId="0" fontId="29" fillId="0" borderId="7" xfId="0" applyFont="1" applyBorder="1">
      <alignment vertical="center"/>
    </xf>
    <xf numFmtId="179" fontId="33" fillId="0" borderId="7" xfId="2" applyNumberFormat="1" applyFont="1" applyFill="1" applyBorder="1" applyAlignment="1">
      <alignment horizontal="center" vertical="center" wrapText="1"/>
    </xf>
    <xf numFmtId="178" fontId="33" fillId="2" borderId="7" xfId="2" applyNumberFormat="1" applyFont="1" applyFill="1" applyBorder="1" applyAlignment="1">
      <alignment horizontal="center" vertical="center" wrapText="1"/>
    </xf>
    <xf numFmtId="179" fontId="33" fillId="2" borderId="7" xfId="2" applyNumberFormat="1" applyFont="1" applyFill="1" applyBorder="1" applyAlignment="1">
      <alignment horizontal="center" vertical="center" wrapText="1"/>
    </xf>
    <xf numFmtId="178" fontId="33" fillId="0" borderId="7" xfId="2" applyNumberFormat="1" applyFont="1" applyBorder="1" applyAlignment="1">
      <alignment horizontal="center" vertical="center" wrapText="1"/>
    </xf>
    <xf numFmtId="179" fontId="33" fillId="0" borderId="7" xfId="2" applyNumberFormat="1" applyFont="1" applyBorder="1" applyAlignment="1">
      <alignment horizontal="center" vertical="center" wrapText="1"/>
    </xf>
    <xf numFmtId="0" fontId="32" fillId="2" borderId="2" xfId="0" applyFont="1" applyFill="1" applyBorder="1" applyAlignment="1">
      <alignment horizontal="center" vertical="center"/>
    </xf>
    <xf numFmtId="0" fontId="33" fillId="2" borderId="7" xfId="2" applyNumberFormat="1" applyFont="1" applyFill="1" applyBorder="1" applyAlignment="1">
      <alignment horizontal="center" vertical="center" wrapText="1"/>
    </xf>
    <xf numFmtId="0" fontId="34" fillId="2" borderId="7" xfId="0" applyFont="1" applyFill="1" applyBorder="1" applyAlignment="1">
      <alignment horizontal="center" vertical="center" wrapText="1"/>
    </xf>
    <xf numFmtId="0" fontId="8" fillId="0" borderId="7" xfId="2" applyNumberFormat="1" applyFont="1" applyBorder="1" applyAlignment="1">
      <alignment horizontal="center" vertical="center" wrapText="1"/>
    </xf>
    <xf numFmtId="0" fontId="28" fillId="0" borderId="7" xfId="0" applyFont="1" applyBorder="1" applyAlignment="1">
      <alignment horizontal="center" vertical="center" wrapText="1"/>
    </xf>
    <xf numFmtId="38" fontId="33" fillId="0" borderId="7" xfId="1" applyFont="1" applyBorder="1" applyAlignment="1">
      <alignment horizontal="center" vertical="center" wrapText="1"/>
    </xf>
    <xf numFmtId="0" fontId="29" fillId="0" borderId="7" xfId="0" applyFont="1" applyBorder="1" applyAlignment="1">
      <alignment horizontal="right" vertical="center" wrapText="1"/>
    </xf>
    <xf numFmtId="0" fontId="8" fillId="0" borderId="7" xfId="0" applyFont="1" applyBorder="1" applyAlignment="1" applyProtection="1">
      <alignment vertical="center" wrapText="1"/>
      <protection locked="0"/>
    </xf>
    <xf numFmtId="0" fontId="7" fillId="0" borderId="7" xfId="0" applyFont="1" applyBorder="1">
      <alignment vertical="center"/>
    </xf>
    <xf numFmtId="0" fontId="7" fillId="0" borderId="14" xfId="0" applyFont="1" applyBorder="1" applyAlignment="1">
      <alignment horizontal="right" vertical="center" wrapText="1"/>
    </xf>
    <xf numFmtId="0" fontId="29" fillId="0" borderId="1" xfId="0" applyFont="1" applyBorder="1" applyAlignment="1">
      <alignment horizontal="right" vertical="center" wrapText="1"/>
    </xf>
    <xf numFmtId="179" fontId="32" fillId="0" borderId="1" xfId="2" applyNumberFormat="1" applyFont="1" applyBorder="1" applyAlignment="1">
      <alignment horizontal="right" vertical="center" wrapText="1"/>
    </xf>
    <xf numFmtId="179" fontId="32" fillId="2" borderId="1" xfId="2" applyNumberFormat="1" applyFont="1" applyFill="1" applyBorder="1" applyAlignment="1">
      <alignment horizontal="right" vertical="center" wrapText="1"/>
    </xf>
    <xf numFmtId="0" fontId="32" fillId="2" borderId="1" xfId="2" applyNumberFormat="1" applyFont="1" applyFill="1" applyBorder="1" applyAlignment="1">
      <alignment horizontal="right" vertical="center" wrapText="1"/>
    </xf>
    <xf numFmtId="0" fontId="32" fillId="2" borderId="1" xfId="0" applyFont="1" applyFill="1" applyBorder="1" applyAlignment="1">
      <alignment horizontal="right" vertical="center" wrapText="1"/>
    </xf>
    <xf numFmtId="0" fontId="32" fillId="0" borderId="1" xfId="2" applyNumberFormat="1" applyFont="1" applyBorder="1" applyAlignment="1">
      <alignment horizontal="right" vertical="center" wrapText="1"/>
    </xf>
    <xf numFmtId="0" fontId="32" fillId="0" borderId="1" xfId="0" applyFont="1" applyBorder="1" applyAlignment="1">
      <alignment horizontal="right" vertical="center" wrapText="1"/>
    </xf>
    <xf numFmtId="179" fontId="36" fillId="0" borderId="1" xfId="5" applyNumberFormat="1" applyFont="1" applyFill="1" applyBorder="1" applyAlignment="1" applyProtection="1">
      <alignment horizontal="right" vertical="center"/>
      <protection locked="0"/>
    </xf>
    <xf numFmtId="38" fontId="29" fillId="0" borderId="1" xfId="1" applyFont="1" applyFill="1" applyBorder="1" applyAlignment="1">
      <alignment horizontal="right" vertical="center"/>
    </xf>
    <xf numFmtId="0" fontId="29" fillId="0" borderId="0" xfId="0" applyFont="1" applyAlignment="1">
      <alignment horizontal="center" vertical="center" wrapText="1"/>
    </xf>
    <xf numFmtId="0" fontId="29" fillId="0" borderId="0" xfId="0" applyFont="1" applyAlignment="1">
      <alignment horizontal="right" vertical="center" wrapText="1"/>
    </xf>
    <xf numFmtId="0" fontId="30" fillId="0" borderId="12"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cellXfs>
  <cellStyles count="10">
    <cellStyle name="パーセント" xfId="2" builtinId="5"/>
    <cellStyle name="桁区切り" xfId="1" builtinId="6"/>
    <cellStyle name="桁区切り 2" xfId="5" xr:uid="{5E221943-C9DC-4757-B9C3-10DF43C8085B}"/>
    <cellStyle name="桁区切り 5" xfId="8" xr:uid="{B39F4770-D2FD-49B5-AA96-CDFB1A73390B}"/>
    <cellStyle name="標準" xfId="0" builtinId="0"/>
    <cellStyle name="標準 2" xfId="6" xr:uid="{A0F00A52-8970-4BE8-921D-31893DFA439E}"/>
    <cellStyle name="標準 2 2" xfId="9" xr:uid="{4E07F487-00FA-4C83-9614-CCE95666CAE3}"/>
    <cellStyle name="標準_１６７調査票４案件best100（再検討）0914提出用" xfId="3" xr:uid="{1653C068-0B6A-4D08-A265-342F4FF8BB5F}"/>
    <cellStyle name="標準_平成１９年度予算執行計画【第３四半期】（○○局）" xfId="7" xr:uid="{6D450D87-3C27-4985-A342-7633042672A9}"/>
    <cellStyle name="標準_別紙３ 2" xfId="4" xr:uid="{D6FD6C60-74F0-4DFA-A3D2-262A1E79D4CF}"/>
  </cellStyles>
  <dxfs count="87">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687457</xdr:colOff>
      <xdr:row>0</xdr:row>
      <xdr:rowOff>65207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018066"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14"/>
  <sheetViews>
    <sheetView tabSelected="1" view="pageBreakPreview" zoomScale="80" zoomScaleNormal="100" zoomScaleSheetLayoutView="80" workbookViewId="0">
      <pane xSplit="1" ySplit="4" topLeftCell="B5" activePane="bottomRight" state="frozen"/>
      <selection activeCell="A3" sqref="A3:A4"/>
      <selection pane="topRight" activeCell="A3" sqref="A3:A4"/>
      <selection pane="bottomLeft" activeCell="A3" sqref="A3:A4"/>
      <selection pane="bottomRight" activeCell="I5" sqref="I5"/>
    </sheetView>
  </sheetViews>
  <sheetFormatPr defaultColWidth="8.90625" defaultRowHeight="13.5" customHeight="1"/>
  <cols>
    <col min="1" max="1" width="9" style="5" customWidth="1"/>
    <col min="2" max="2" width="20.81640625" style="5" customWidth="1"/>
    <col min="3" max="3" width="25.81640625" style="5" customWidth="1"/>
    <col min="4" max="4" width="17.453125" style="6" customWidth="1"/>
    <col min="5" max="5" width="40.81640625" style="5" customWidth="1"/>
    <col min="6" max="6" width="19.81640625" style="5" customWidth="1"/>
    <col min="7" max="7" width="40.81640625" style="5" customWidth="1"/>
    <col min="8" max="8" width="14" style="6" customWidth="1"/>
    <col min="9" max="9" width="14" style="5" customWidth="1"/>
    <col min="10" max="10" width="7.453125" style="6" customWidth="1"/>
    <col min="11" max="12" width="13" style="7" customWidth="1"/>
    <col min="13" max="13" width="13" style="6" customWidth="1"/>
    <col min="14" max="14" width="8.90625" style="7" customWidth="1"/>
    <col min="15" max="15" width="8.90625" style="1"/>
    <col min="16" max="16384" width="8.90625" style="5"/>
  </cols>
  <sheetData>
    <row r="1" spans="1:16" ht="32.15" customHeight="1">
      <c r="A1" s="205" t="s">
        <v>19</v>
      </c>
      <c r="B1" s="205"/>
      <c r="C1" s="205"/>
      <c r="D1" s="205"/>
      <c r="E1" s="205"/>
      <c r="F1" s="205"/>
      <c r="G1" s="205"/>
      <c r="H1" s="206"/>
      <c r="I1" s="205"/>
      <c r="J1" s="206"/>
      <c r="K1" s="205"/>
      <c r="L1" s="205"/>
      <c r="M1" s="205"/>
      <c r="N1" s="205"/>
    </row>
    <row r="2" spans="1:16" ht="12"/>
    <row r="3" spans="1:16" ht="68.150000000000006" customHeight="1">
      <c r="A3" s="207" t="s">
        <v>0</v>
      </c>
      <c r="B3" s="211" t="s">
        <v>18</v>
      </c>
      <c r="C3" s="213" t="s">
        <v>1</v>
      </c>
      <c r="D3" s="213" t="s">
        <v>2</v>
      </c>
      <c r="E3" s="213" t="s">
        <v>16</v>
      </c>
      <c r="F3" s="213" t="s">
        <v>3</v>
      </c>
      <c r="G3" s="213" t="s">
        <v>17</v>
      </c>
      <c r="H3" s="213" t="s">
        <v>4</v>
      </c>
      <c r="I3" s="213" t="s">
        <v>5</v>
      </c>
      <c r="J3" s="213" t="s">
        <v>6</v>
      </c>
      <c r="K3" s="215" t="s">
        <v>7</v>
      </c>
      <c r="L3" s="216"/>
      <c r="M3" s="217"/>
      <c r="N3" s="209" t="s">
        <v>8</v>
      </c>
      <c r="O3" s="4"/>
      <c r="P3" s="8"/>
    </row>
    <row r="4" spans="1:16" ht="29.4" customHeight="1" thickBot="1">
      <c r="A4" s="208"/>
      <c r="B4" s="212"/>
      <c r="C4" s="214"/>
      <c r="D4" s="214"/>
      <c r="E4" s="214"/>
      <c r="F4" s="214"/>
      <c r="G4" s="214"/>
      <c r="H4" s="214"/>
      <c r="I4" s="214"/>
      <c r="J4" s="214"/>
      <c r="K4" s="9" t="s">
        <v>9</v>
      </c>
      <c r="L4" s="9" t="s">
        <v>10</v>
      </c>
      <c r="M4" s="9" t="s">
        <v>11</v>
      </c>
      <c r="N4" s="210"/>
      <c r="O4" s="4"/>
      <c r="P4" s="8"/>
    </row>
    <row r="5" spans="1:16" ht="135" customHeight="1">
      <c r="A5" s="10" t="s">
        <v>21</v>
      </c>
      <c r="B5" s="11" t="s">
        <v>22</v>
      </c>
      <c r="C5" s="11" t="s">
        <v>29</v>
      </c>
      <c r="D5" s="151">
        <v>45383</v>
      </c>
      <c r="E5" s="11" t="s">
        <v>40</v>
      </c>
      <c r="F5" s="12">
        <v>4010005018834</v>
      </c>
      <c r="G5" s="11" t="s">
        <v>34</v>
      </c>
      <c r="H5" s="13">
        <v>2640000</v>
      </c>
      <c r="I5" s="13">
        <v>2640000</v>
      </c>
      <c r="J5" s="14">
        <f>I5/H5</f>
        <v>1</v>
      </c>
      <c r="K5" s="15" t="s">
        <v>13</v>
      </c>
      <c r="L5" s="15" t="s">
        <v>14</v>
      </c>
      <c r="M5" s="195">
        <v>1</v>
      </c>
      <c r="N5" s="16" t="s">
        <v>999</v>
      </c>
      <c r="O5" s="2"/>
    </row>
    <row r="6" spans="1:16" ht="135" customHeight="1">
      <c r="A6" s="17" t="s">
        <v>21</v>
      </c>
      <c r="B6" s="18" t="s">
        <v>23</v>
      </c>
      <c r="C6" s="18" t="s">
        <v>30</v>
      </c>
      <c r="D6" s="152">
        <v>45383</v>
      </c>
      <c r="E6" s="18" t="s">
        <v>41</v>
      </c>
      <c r="F6" s="19">
        <v>7010505002095</v>
      </c>
      <c r="G6" s="18" t="s">
        <v>34</v>
      </c>
      <c r="H6" s="20" t="s">
        <v>37</v>
      </c>
      <c r="I6" s="20">
        <v>2800997</v>
      </c>
      <c r="J6" s="21" t="s">
        <v>38</v>
      </c>
      <c r="K6" s="22" t="s">
        <v>13</v>
      </c>
      <c r="L6" s="22" t="s">
        <v>14</v>
      </c>
      <c r="M6" s="91">
        <v>1</v>
      </c>
      <c r="N6" s="23" t="s">
        <v>999</v>
      </c>
      <c r="O6" s="2"/>
    </row>
    <row r="7" spans="1:16" ht="135" customHeight="1">
      <c r="A7" s="17" t="s">
        <v>21</v>
      </c>
      <c r="B7" s="18" t="s">
        <v>24</v>
      </c>
      <c r="C7" s="18" t="s">
        <v>33</v>
      </c>
      <c r="D7" s="152">
        <v>45464</v>
      </c>
      <c r="E7" s="18" t="s">
        <v>42</v>
      </c>
      <c r="F7" s="19">
        <v>1130005012365</v>
      </c>
      <c r="G7" s="18" t="s">
        <v>34</v>
      </c>
      <c r="H7" s="20">
        <v>1722492</v>
      </c>
      <c r="I7" s="20">
        <v>1722492</v>
      </c>
      <c r="J7" s="24">
        <f>I7/H7</f>
        <v>1</v>
      </c>
      <c r="K7" s="22" t="s">
        <v>13</v>
      </c>
      <c r="L7" s="22" t="s">
        <v>14</v>
      </c>
      <c r="M7" s="91">
        <v>1</v>
      </c>
      <c r="N7" s="23" t="s">
        <v>999</v>
      </c>
      <c r="O7" s="2"/>
    </row>
    <row r="8" spans="1:16" ht="135" customHeight="1">
      <c r="A8" s="17" t="s">
        <v>21</v>
      </c>
      <c r="B8" s="18" t="s">
        <v>25</v>
      </c>
      <c r="C8" s="18" t="s">
        <v>33</v>
      </c>
      <c r="D8" s="152">
        <v>45524</v>
      </c>
      <c r="E8" s="18" t="s">
        <v>39</v>
      </c>
      <c r="F8" s="19">
        <v>1130005012365</v>
      </c>
      <c r="G8" s="18" t="s">
        <v>34</v>
      </c>
      <c r="H8" s="20">
        <v>8337166</v>
      </c>
      <c r="I8" s="20">
        <v>8337166</v>
      </c>
      <c r="J8" s="24">
        <f t="shared" ref="J8:J10" si="0">I8/H8</f>
        <v>1</v>
      </c>
      <c r="K8" s="22" t="s">
        <v>13</v>
      </c>
      <c r="L8" s="22" t="s">
        <v>14</v>
      </c>
      <c r="M8" s="91">
        <v>1</v>
      </c>
      <c r="N8" s="23" t="s">
        <v>999</v>
      </c>
      <c r="O8" s="2"/>
    </row>
    <row r="9" spans="1:16" ht="135" customHeight="1">
      <c r="A9" s="17" t="s">
        <v>21</v>
      </c>
      <c r="B9" s="18" t="s">
        <v>26</v>
      </c>
      <c r="C9" s="18" t="s">
        <v>31</v>
      </c>
      <c r="D9" s="152">
        <v>45527</v>
      </c>
      <c r="E9" s="18" t="s">
        <v>43</v>
      </c>
      <c r="F9" s="19">
        <v>4010605000134</v>
      </c>
      <c r="G9" s="18" t="s">
        <v>35</v>
      </c>
      <c r="H9" s="20" t="s">
        <v>37</v>
      </c>
      <c r="I9" s="20">
        <v>68483319</v>
      </c>
      <c r="J9" s="21" t="s">
        <v>38</v>
      </c>
      <c r="K9" s="22" t="s">
        <v>13</v>
      </c>
      <c r="L9" s="22" t="s">
        <v>14</v>
      </c>
      <c r="M9" s="91">
        <v>1</v>
      </c>
      <c r="N9" s="23" t="s">
        <v>999</v>
      </c>
      <c r="O9" s="2"/>
    </row>
    <row r="10" spans="1:16" ht="135" customHeight="1">
      <c r="A10" s="17" t="s">
        <v>49</v>
      </c>
      <c r="B10" s="18" t="s">
        <v>27</v>
      </c>
      <c r="C10" s="18" t="s">
        <v>32</v>
      </c>
      <c r="D10" s="152">
        <v>45546</v>
      </c>
      <c r="E10" s="18" t="s">
        <v>44</v>
      </c>
      <c r="F10" s="19">
        <v>1010005018655</v>
      </c>
      <c r="G10" s="18" t="s">
        <v>36</v>
      </c>
      <c r="H10" s="20">
        <v>13739000</v>
      </c>
      <c r="I10" s="20">
        <v>13739000</v>
      </c>
      <c r="J10" s="24">
        <f t="shared" si="0"/>
        <v>1</v>
      </c>
      <c r="K10" s="22" t="s">
        <v>13</v>
      </c>
      <c r="L10" s="22" t="s">
        <v>14</v>
      </c>
      <c r="M10" s="91">
        <v>1</v>
      </c>
      <c r="N10" s="23" t="s">
        <v>999</v>
      </c>
      <c r="O10" s="2"/>
    </row>
    <row r="11" spans="1:16" ht="135" customHeight="1">
      <c r="A11" s="17" t="s">
        <v>21</v>
      </c>
      <c r="B11" s="18" t="s">
        <v>28</v>
      </c>
      <c r="C11" s="18" t="s">
        <v>31</v>
      </c>
      <c r="D11" s="152">
        <v>45568</v>
      </c>
      <c r="E11" s="18" t="s">
        <v>42</v>
      </c>
      <c r="F11" s="19">
        <v>1130005012365</v>
      </c>
      <c r="G11" s="18" t="s">
        <v>34</v>
      </c>
      <c r="H11" s="20" t="s">
        <v>37</v>
      </c>
      <c r="I11" s="20">
        <v>1451450</v>
      </c>
      <c r="J11" s="21" t="s">
        <v>38</v>
      </c>
      <c r="K11" s="22" t="s">
        <v>13</v>
      </c>
      <c r="L11" s="22" t="s">
        <v>14</v>
      </c>
      <c r="M11" s="91">
        <v>1</v>
      </c>
      <c r="N11" s="23" t="s">
        <v>999</v>
      </c>
      <c r="O11" s="2"/>
    </row>
    <row r="12" spans="1:16" ht="135" customHeight="1">
      <c r="A12" s="17" t="s">
        <v>45</v>
      </c>
      <c r="B12" s="18" t="s">
        <v>46</v>
      </c>
      <c r="C12" s="18" t="s">
        <v>48</v>
      </c>
      <c r="D12" s="152">
        <v>45383</v>
      </c>
      <c r="E12" s="18" t="s">
        <v>47</v>
      </c>
      <c r="F12" s="19">
        <v>2010005004175</v>
      </c>
      <c r="G12" s="18" t="s">
        <v>34</v>
      </c>
      <c r="H12" s="20">
        <v>12936000</v>
      </c>
      <c r="I12" s="20">
        <v>12936000</v>
      </c>
      <c r="J12" s="24">
        <v>1</v>
      </c>
      <c r="K12" s="22" t="s">
        <v>13</v>
      </c>
      <c r="L12" s="22" t="s">
        <v>14</v>
      </c>
      <c r="M12" s="91">
        <v>1</v>
      </c>
      <c r="N12" s="23" t="s">
        <v>999</v>
      </c>
      <c r="O12" s="2"/>
    </row>
    <row r="13" spans="1:16" ht="129" customHeight="1">
      <c r="A13" s="57" t="s">
        <v>50</v>
      </c>
      <c r="B13" s="71" t="s">
        <v>54</v>
      </c>
      <c r="C13" s="29" t="s">
        <v>55</v>
      </c>
      <c r="D13" s="165">
        <v>45383</v>
      </c>
      <c r="E13" s="29" t="s">
        <v>56</v>
      </c>
      <c r="F13" s="84" t="s">
        <v>51</v>
      </c>
      <c r="G13" s="29" t="s">
        <v>57</v>
      </c>
      <c r="H13" s="166" t="s">
        <v>52</v>
      </c>
      <c r="I13" s="167">
        <v>19733285</v>
      </c>
      <c r="J13" s="168" t="s">
        <v>53</v>
      </c>
      <c r="K13" s="71" t="s">
        <v>13</v>
      </c>
      <c r="L13" s="71" t="s">
        <v>14</v>
      </c>
      <c r="M13" s="87">
        <v>1</v>
      </c>
      <c r="N13" s="177" t="s">
        <v>58</v>
      </c>
      <c r="O13" s="5"/>
    </row>
    <row r="14" spans="1:16" s="3" customFormat="1" ht="131" customHeight="1">
      <c r="A14" s="57" t="s">
        <v>59</v>
      </c>
      <c r="B14" s="18" t="s">
        <v>60</v>
      </c>
      <c r="C14" s="18" t="s">
        <v>61</v>
      </c>
      <c r="D14" s="144">
        <v>45448</v>
      </c>
      <c r="E14" s="18" t="s">
        <v>62</v>
      </c>
      <c r="F14" s="19" t="s">
        <v>63</v>
      </c>
      <c r="G14" s="18" t="s">
        <v>64</v>
      </c>
      <c r="H14" s="135" t="s">
        <v>999</v>
      </c>
      <c r="I14" s="138">
        <v>29535000</v>
      </c>
      <c r="J14" s="139" t="s">
        <v>999</v>
      </c>
      <c r="K14" s="22" t="s">
        <v>13</v>
      </c>
      <c r="L14" s="22" t="s">
        <v>14</v>
      </c>
      <c r="M14" s="91">
        <v>1</v>
      </c>
      <c r="N14" s="142" t="s">
        <v>999</v>
      </c>
    </row>
    <row r="15" spans="1:16" s="3" customFormat="1" ht="131" customHeight="1">
      <c r="A15" s="109" t="s">
        <v>59</v>
      </c>
      <c r="B15" s="18" t="s">
        <v>65</v>
      </c>
      <c r="C15" s="18" t="s">
        <v>66</v>
      </c>
      <c r="D15" s="144">
        <v>45478</v>
      </c>
      <c r="E15" s="18" t="s">
        <v>67</v>
      </c>
      <c r="F15" s="19" t="s">
        <v>68</v>
      </c>
      <c r="G15" s="18" t="s">
        <v>69</v>
      </c>
      <c r="H15" s="135" t="s">
        <v>999</v>
      </c>
      <c r="I15" s="138">
        <v>2343000</v>
      </c>
      <c r="J15" s="139" t="s">
        <v>999</v>
      </c>
      <c r="K15" s="22" t="s">
        <v>13</v>
      </c>
      <c r="L15" s="22" t="s">
        <v>14</v>
      </c>
      <c r="M15" s="91">
        <v>1</v>
      </c>
      <c r="N15" s="142" t="s">
        <v>999</v>
      </c>
    </row>
    <row r="16" spans="1:16" s="3" customFormat="1" ht="131" customHeight="1">
      <c r="A16" s="109" t="s">
        <v>59</v>
      </c>
      <c r="B16" s="18" t="s">
        <v>1057</v>
      </c>
      <c r="C16" s="18" t="s">
        <v>66</v>
      </c>
      <c r="D16" s="144">
        <v>45632</v>
      </c>
      <c r="E16" s="18" t="s">
        <v>62</v>
      </c>
      <c r="F16" s="19" t="s">
        <v>70</v>
      </c>
      <c r="G16" s="18" t="s">
        <v>69</v>
      </c>
      <c r="H16" s="135" t="s">
        <v>999</v>
      </c>
      <c r="I16" s="138">
        <v>1684471</v>
      </c>
      <c r="J16" s="139" t="s">
        <v>999</v>
      </c>
      <c r="K16" s="22" t="s">
        <v>13</v>
      </c>
      <c r="L16" s="22" t="s">
        <v>14</v>
      </c>
      <c r="M16" s="91">
        <v>1</v>
      </c>
      <c r="N16" s="142" t="s">
        <v>999</v>
      </c>
    </row>
    <row r="17" spans="1:15" s="27" customFormat="1" ht="56" customHeight="1">
      <c r="A17" s="83" t="s">
        <v>71</v>
      </c>
      <c r="B17" s="29" t="s">
        <v>74</v>
      </c>
      <c r="C17" s="29" t="s">
        <v>72</v>
      </c>
      <c r="D17" s="153">
        <v>45383</v>
      </c>
      <c r="E17" s="29" t="s">
        <v>75</v>
      </c>
      <c r="F17" s="59">
        <v>4010005018834</v>
      </c>
      <c r="G17" s="29" t="s">
        <v>76</v>
      </c>
      <c r="H17" s="32">
        <v>2640000</v>
      </c>
      <c r="I17" s="32">
        <v>2640000</v>
      </c>
      <c r="J17" s="81">
        <v>1</v>
      </c>
      <c r="K17" s="34" t="s">
        <v>73</v>
      </c>
      <c r="L17" s="22" t="s">
        <v>355</v>
      </c>
      <c r="M17" s="196">
        <v>1</v>
      </c>
      <c r="N17" s="23" t="s">
        <v>999</v>
      </c>
    </row>
    <row r="18" spans="1:15" ht="96" customHeight="1">
      <c r="A18" s="28" t="s">
        <v>77</v>
      </c>
      <c r="B18" s="29" t="s">
        <v>80</v>
      </c>
      <c r="C18" s="29" t="s">
        <v>79</v>
      </c>
      <c r="D18" s="153">
        <v>45383</v>
      </c>
      <c r="E18" s="29" t="s">
        <v>81</v>
      </c>
      <c r="F18" s="30" t="s">
        <v>82</v>
      </c>
      <c r="G18" s="29" t="s">
        <v>83</v>
      </c>
      <c r="H18" s="31" t="s">
        <v>78</v>
      </c>
      <c r="I18" s="32">
        <v>15235350</v>
      </c>
      <c r="J18" s="33" t="s">
        <v>78</v>
      </c>
      <c r="K18" s="34" t="s">
        <v>84</v>
      </c>
      <c r="L18" s="34" t="s">
        <v>14</v>
      </c>
      <c r="M18" s="196">
        <v>1</v>
      </c>
      <c r="N18" s="23" t="s">
        <v>999</v>
      </c>
      <c r="O18" s="5"/>
    </row>
    <row r="19" spans="1:15" ht="92.4" customHeight="1">
      <c r="A19" s="78" t="s">
        <v>85</v>
      </c>
      <c r="B19" s="29" t="s">
        <v>89</v>
      </c>
      <c r="C19" s="29" t="s">
        <v>90</v>
      </c>
      <c r="D19" s="153">
        <v>45412</v>
      </c>
      <c r="E19" s="29" t="s">
        <v>91</v>
      </c>
      <c r="F19" s="30">
        <v>9010505001599</v>
      </c>
      <c r="G19" s="29" t="s">
        <v>92</v>
      </c>
      <c r="H19" s="32">
        <v>17446680</v>
      </c>
      <c r="I19" s="169">
        <v>16893800</v>
      </c>
      <c r="J19" s="170">
        <f t="shared" ref="J19" si="1">ROUNDDOWN(I19/H19,3)</f>
        <v>0.96799999999999997</v>
      </c>
      <c r="K19" s="22" t="s">
        <v>15</v>
      </c>
      <c r="L19" s="22" t="s">
        <v>355</v>
      </c>
      <c r="M19" s="91">
        <v>1</v>
      </c>
      <c r="N19" s="23" t="s">
        <v>999</v>
      </c>
      <c r="O19" s="5"/>
    </row>
    <row r="20" spans="1:15" ht="60">
      <c r="A20" s="178" t="s">
        <v>93</v>
      </c>
      <c r="B20" s="74" t="s">
        <v>94</v>
      </c>
      <c r="C20" s="74" t="s">
        <v>95</v>
      </c>
      <c r="D20" s="73">
        <v>45537</v>
      </c>
      <c r="E20" s="74" t="s">
        <v>96</v>
      </c>
      <c r="F20" s="59">
        <v>1011105005386</v>
      </c>
      <c r="G20" s="74" t="s">
        <v>97</v>
      </c>
      <c r="H20" s="52" t="s">
        <v>98</v>
      </c>
      <c r="I20" s="171">
        <v>436832</v>
      </c>
      <c r="J20" s="172" t="s">
        <v>38</v>
      </c>
      <c r="K20" s="52" t="s">
        <v>13</v>
      </c>
      <c r="L20" s="52" t="s">
        <v>14</v>
      </c>
      <c r="M20" s="136">
        <v>3</v>
      </c>
      <c r="N20" s="179" t="s">
        <v>99</v>
      </c>
      <c r="O20" s="5"/>
    </row>
    <row r="21" spans="1:15" ht="48">
      <c r="A21" s="178" t="s">
        <v>100</v>
      </c>
      <c r="B21" s="29" t="s">
        <v>101</v>
      </c>
      <c r="C21" s="29" t="s">
        <v>102</v>
      </c>
      <c r="D21" s="165">
        <v>45502</v>
      </c>
      <c r="E21" s="29" t="s">
        <v>103</v>
      </c>
      <c r="F21" s="84" t="s">
        <v>104</v>
      </c>
      <c r="G21" s="29" t="s">
        <v>105</v>
      </c>
      <c r="H21" s="69">
        <v>11318886</v>
      </c>
      <c r="I21" s="69">
        <v>11318886</v>
      </c>
      <c r="J21" s="70">
        <v>1</v>
      </c>
      <c r="K21" s="71" t="s">
        <v>13</v>
      </c>
      <c r="L21" s="71" t="s">
        <v>14</v>
      </c>
      <c r="M21" s="87">
        <v>5</v>
      </c>
      <c r="N21" s="23" t="s">
        <v>999</v>
      </c>
      <c r="O21" s="5"/>
    </row>
    <row r="22" spans="1:15" ht="93" customHeight="1">
      <c r="A22" s="178" t="s">
        <v>106</v>
      </c>
      <c r="B22" s="173" t="s">
        <v>108</v>
      </c>
      <c r="C22" s="174" t="s">
        <v>109</v>
      </c>
      <c r="D22" s="165">
        <v>45383</v>
      </c>
      <c r="E22" s="29" t="s">
        <v>110</v>
      </c>
      <c r="F22" s="84">
        <v>2010005018638</v>
      </c>
      <c r="G22" s="29" t="s">
        <v>111</v>
      </c>
      <c r="H22" s="69">
        <v>22176000</v>
      </c>
      <c r="I22" s="69">
        <v>22176000</v>
      </c>
      <c r="J22" s="175">
        <f>IFERROR(ROUNDDOWN(I22/H22,3),"-")</f>
        <v>1</v>
      </c>
      <c r="K22" s="71" t="s">
        <v>88</v>
      </c>
      <c r="L22" s="71" t="s">
        <v>107</v>
      </c>
      <c r="M22" s="87" t="s">
        <v>78</v>
      </c>
      <c r="N22" s="180" t="s">
        <v>112</v>
      </c>
      <c r="O22" s="5"/>
    </row>
    <row r="23" spans="1:15" ht="93" customHeight="1">
      <c r="A23" s="116" t="s">
        <v>106</v>
      </c>
      <c r="B23" s="173" t="s">
        <v>113</v>
      </c>
      <c r="C23" s="146" t="s">
        <v>114</v>
      </c>
      <c r="D23" s="165">
        <v>45383</v>
      </c>
      <c r="E23" s="29" t="s">
        <v>115</v>
      </c>
      <c r="F23" s="84">
        <v>7010405010413</v>
      </c>
      <c r="G23" s="29" t="s">
        <v>116</v>
      </c>
      <c r="H23" s="69">
        <v>407798000</v>
      </c>
      <c r="I23" s="69">
        <v>407798000</v>
      </c>
      <c r="J23" s="175">
        <f t="shared" ref="J23:J25" si="2">IFERROR(ROUNDDOWN(I23/H23,3),"-")</f>
        <v>1</v>
      </c>
      <c r="K23" s="71" t="s">
        <v>88</v>
      </c>
      <c r="L23" s="71" t="s">
        <v>107</v>
      </c>
      <c r="M23" s="87">
        <v>1</v>
      </c>
      <c r="N23" s="23" t="s">
        <v>999</v>
      </c>
      <c r="O23" s="5"/>
    </row>
    <row r="24" spans="1:15" ht="93" customHeight="1">
      <c r="A24" s="116" t="s">
        <v>106</v>
      </c>
      <c r="B24" s="173" t="s">
        <v>117</v>
      </c>
      <c r="C24" s="146" t="s">
        <v>114</v>
      </c>
      <c r="D24" s="165">
        <v>45383</v>
      </c>
      <c r="E24" s="29" t="s">
        <v>115</v>
      </c>
      <c r="F24" s="84">
        <v>7010405010413</v>
      </c>
      <c r="G24" s="29" t="s">
        <v>116</v>
      </c>
      <c r="H24" s="69">
        <v>795805000</v>
      </c>
      <c r="I24" s="69">
        <v>795805000</v>
      </c>
      <c r="J24" s="175">
        <f t="shared" si="2"/>
        <v>1</v>
      </c>
      <c r="K24" s="71" t="s">
        <v>88</v>
      </c>
      <c r="L24" s="71" t="s">
        <v>107</v>
      </c>
      <c r="M24" s="87">
        <v>1</v>
      </c>
      <c r="N24" s="180" t="s">
        <v>99</v>
      </c>
      <c r="O24" s="5"/>
    </row>
    <row r="25" spans="1:15" ht="93" customHeight="1">
      <c r="A25" s="116" t="s">
        <v>106</v>
      </c>
      <c r="B25" s="173" t="s">
        <v>118</v>
      </c>
      <c r="C25" s="174" t="s">
        <v>119</v>
      </c>
      <c r="D25" s="165">
        <v>45645</v>
      </c>
      <c r="E25" s="29" t="s">
        <v>120</v>
      </c>
      <c r="F25" s="84">
        <v>1130005012365</v>
      </c>
      <c r="G25" s="29" t="s">
        <v>121</v>
      </c>
      <c r="H25" s="69">
        <v>8343720</v>
      </c>
      <c r="I25" s="69">
        <v>8343720</v>
      </c>
      <c r="J25" s="175">
        <f t="shared" si="2"/>
        <v>1</v>
      </c>
      <c r="K25" s="71" t="s">
        <v>88</v>
      </c>
      <c r="L25" s="71" t="s">
        <v>107</v>
      </c>
      <c r="M25" s="87" t="s">
        <v>78</v>
      </c>
      <c r="N25" s="23" t="s">
        <v>999</v>
      </c>
      <c r="O25" s="5"/>
    </row>
    <row r="26" spans="1:15" s="8" customFormat="1" ht="60">
      <c r="A26" s="147" t="s">
        <v>1001</v>
      </c>
      <c r="B26" s="36" t="s">
        <v>1003</v>
      </c>
      <c r="C26" s="37" t="s">
        <v>1002</v>
      </c>
      <c r="D26" s="154">
        <v>45383</v>
      </c>
      <c r="E26" s="38" t="s">
        <v>1004</v>
      </c>
      <c r="F26" s="39" t="s">
        <v>1005</v>
      </c>
      <c r="G26" s="38" t="s">
        <v>1006</v>
      </c>
      <c r="H26" s="40">
        <v>473826000</v>
      </c>
      <c r="I26" s="41">
        <v>473826000</v>
      </c>
      <c r="J26" s="42">
        <f t="shared" ref="J26:J35" si="3">ROUNDDOWN(I26/H26,3)</f>
        <v>1</v>
      </c>
      <c r="K26" s="43" t="s">
        <v>73</v>
      </c>
      <c r="L26" s="71" t="s">
        <v>107</v>
      </c>
      <c r="M26" s="197">
        <v>1</v>
      </c>
      <c r="N26" s="181"/>
    </row>
    <row r="27" spans="1:15" s="8" customFormat="1" ht="60">
      <c r="A27" s="147" t="s">
        <v>1001</v>
      </c>
      <c r="B27" s="36" t="s">
        <v>1007</v>
      </c>
      <c r="C27" s="37" t="s">
        <v>1002</v>
      </c>
      <c r="D27" s="154">
        <v>45383</v>
      </c>
      <c r="E27" s="38" t="s">
        <v>1004</v>
      </c>
      <c r="F27" s="39" t="s">
        <v>1005</v>
      </c>
      <c r="G27" s="38" t="s">
        <v>1006</v>
      </c>
      <c r="H27" s="40">
        <v>284550000</v>
      </c>
      <c r="I27" s="41">
        <v>284550000</v>
      </c>
      <c r="J27" s="42">
        <f t="shared" si="3"/>
        <v>1</v>
      </c>
      <c r="K27" s="43" t="s">
        <v>73</v>
      </c>
      <c r="L27" s="71" t="s">
        <v>107</v>
      </c>
      <c r="M27" s="197">
        <v>1</v>
      </c>
      <c r="N27" s="181"/>
    </row>
    <row r="28" spans="1:15" s="8" customFormat="1" ht="60">
      <c r="A28" s="147" t="s">
        <v>1001</v>
      </c>
      <c r="B28" s="36" t="s">
        <v>1008</v>
      </c>
      <c r="C28" s="37" t="s">
        <v>1002</v>
      </c>
      <c r="D28" s="155">
        <v>45383</v>
      </c>
      <c r="E28" s="38" t="s">
        <v>1009</v>
      </c>
      <c r="F28" s="44" t="s">
        <v>1010</v>
      </c>
      <c r="G28" s="38" t="s">
        <v>1011</v>
      </c>
      <c r="H28" s="45">
        <v>51969437</v>
      </c>
      <c r="I28" s="46">
        <v>51969437</v>
      </c>
      <c r="J28" s="42">
        <f t="shared" si="3"/>
        <v>1</v>
      </c>
      <c r="K28" s="43" t="s">
        <v>84</v>
      </c>
      <c r="L28" s="71" t="s">
        <v>107</v>
      </c>
      <c r="M28" s="87" t="s">
        <v>78</v>
      </c>
      <c r="N28" s="182"/>
    </row>
    <row r="29" spans="1:15" s="8" customFormat="1" ht="60">
      <c r="A29" s="147" t="s">
        <v>1001</v>
      </c>
      <c r="B29" s="36" t="s">
        <v>1012</v>
      </c>
      <c r="C29" s="37" t="s">
        <v>1002</v>
      </c>
      <c r="D29" s="155">
        <v>45383</v>
      </c>
      <c r="E29" s="38" t="s">
        <v>1013</v>
      </c>
      <c r="F29" s="44" t="s">
        <v>1014</v>
      </c>
      <c r="G29" s="38" t="s">
        <v>1006</v>
      </c>
      <c r="H29" s="45">
        <v>19980000</v>
      </c>
      <c r="I29" s="46">
        <v>19979702</v>
      </c>
      <c r="J29" s="42">
        <f t="shared" si="3"/>
        <v>0.999</v>
      </c>
      <c r="K29" s="43" t="s">
        <v>84</v>
      </c>
      <c r="L29" s="71" t="s">
        <v>107</v>
      </c>
      <c r="M29" s="197">
        <v>1</v>
      </c>
      <c r="N29" s="183"/>
    </row>
    <row r="30" spans="1:15" s="8" customFormat="1" ht="60">
      <c r="A30" s="147" t="s">
        <v>1001</v>
      </c>
      <c r="B30" s="36" t="s">
        <v>1015</v>
      </c>
      <c r="C30" s="37" t="s">
        <v>1002</v>
      </c>
      <c r="D30" s="155">
        <v>45383</v>
      </c>
      <c r="E30" s="38" t="s">
        <v>1016</v>
      </c>
      <c r="F30" s="44" t="s">
        <v>1017</v>
      </c>
      <c r="G30" s="38" t="s">
        <v>1018</v>
      </c>
      <c r="H30" s="45">
        <v>12849000</v>
      </c>
      <c r="I30" s="46">
        <v>12846845</v>
      </c>
      <c r="J30" s="42">
        <f t="shared" si="3"/>
        <v>0.999</v>
      </c>
      <c r="K30" s="43" t="s">
        <v>73</v>
      </c>
      <c r="L30" s="71" t="s">
        <v>107</v>
      </c>
      <c r="M30" s="197">
        <v>1</v>
      </c>
      <c r="N30" s="183"/>
    </row>
    <row r="31" spans="1:15" ht="111.75" customHeight="1">
      <c r="A31" s="147" t="s">
        <v>1001</v>
      </c>
      <c r="B31" s="36" t="s">
        <v>1019</v>
      </c>
      <c r="C31" s="37" t="s">
        <v>1002</v>
      </c>
      <c r="D31" s="155">
        <v>45383</v>
      </c>
      <c r="E31" s="38" t="s">
        <v>1020</v>
      </c>
      <c r="F31" s="44" t="s">
        <v>1021</v>
      </c>
      <c r="G31" s="38" t="s">
        <v>1006</v>
      </c>
      <c r="H31" s="45">
        <v>12601000</v>
      </c>
      <c r="I31" s="46">
        <v>12600992</v>
      </c>
      <c r="J31" s="42">
        <f t="shared" si="3"/>
        <v>0.999</v>
      </c>
      <c r="K31" s="43" t="s">
        <v>84</v>
      </c>
      <c r="L31" s="71" t="s">
        <v>107</v>
      </c>
      <c r="M31" s="197">
        <v>1</v>
      </c>
      <c r="N31" s="183"/>
      <c r="O31" s="8"/>
    </row>
    <row r="32" spans="1:15" ht="99.75" customHeight="1">
      <c r="A32" s="147" t="s">
        <v>1001</v>
      </c>
      <c r="B32" s="36" t="s">
        <v>1022</v>
      </c>
      <c r="C32" s="37" t="s">
        <v>1002</v>
      </c>
      <c r="D32" s="154">
        <v>45383</v>
      </c>
      <c r="E32" s="38" t="s">
        <v>1023</v>
      </c>
      <c r="F32" s="39" t="s">
        <v>1017</v>
      </c>
      <c r="G32" s="38" t="s">
        <v>1024</v>
      </c>
      <c r="H32" s="40">
        <v>8277926</v>
      </c>
      <c r="I32" s="41">
        <v>8277926</v>
      </c>
      <c r="J32" s="42">
        <f t="shared" si="3"/>
        <v>1</v>
      </c>
      <c r="K32" s="43" t="s">
        <v>73</v>
      </c>
      <c r="L32" s="71" t="s">
        <v>107</v>
      </c>
      <c r="M32" s="87" t="s">
        <v>78</v>
      </c>
      <c r="N32" s="184"/>
      <c r="O32" s="8"/>
    </row>
    <row r="33" spans="1:15" ht="133.5" customHeight="1">
      <c r="A33" s="147" t="s">
        <v>1001</v>
      </c>
      <c r="B33" s="36" t="s">
        <v>1025</v>
      </c>
      <c r="C33" s="37" t="s">
        <v>1002</v>
      </c>
      <c r="D33" s="154">
        <v>45383</v>
      </c>
      <c r="E33" s="38" t="s">
        <v>1023</v>
      </c>
      <c r="F33" s="39" t="s">
        <v>1017</v>
      </c>
      <c r="G33" s="38" t="s">
        <v>1026</v>
      </c>
      <c r="H33" s="40">
        <v>4447832</v>
      </c>
      <c r="I33" s="41">
        <v>4447832</v>
      </c>
      <c r="J33" s="42">
        <f t="shared" si="3"/>
        <v>1</v>
      </c>
      <c r="K33" s="43" t="s">
        <v>73</v>
      </c>
      <c r="L33" s="71" t="s">
        <v>107</v>
      </c>
      <c r="M33" s="87" t="s">
        <v>78</v>
      </c>
      <c r="N33" s="184"/>
      <c r="O33" s="8"/>
    </row>
    <row r="34" spans="1:15" ht="117.75" customHeight="1">
      <c r="A34" s="147" t="s">
        <v>1001</v>
      </c>
      <c r="B34" s="36" t="s">
        <v>1027</v>
      </c>
      <c r="C34" s="37" t="s">
        <v>1002</v>
      </c>
      <c r="D34" s="155">
        <v>45383</v>
      </c>
      <c r="E34" s="38" t="s">
        <v>1028</v>
      </c>
      <c r="F34" s="44" t="s">
        <v>1017</v>
      </c>
      <c r="G34" s="38" t="s">
        <v>1018</v>
      </c>
      <c r="H34" s="45">
        <v>3500000</v>
      </c>
      <c r="I34" s="46">
        <v>3491738</v>
      </c>
      <c r="J34" s="42">
        <f t="shared" si="3"/>
        <v>0.997</v>
      </c>
      <c r="K34" s="43" t="s">
        <v>73</v>
      </c>
      <c r="L34" s="71" t="s">
        <v>107</v>
      </c>
      <c r="M34" s="197">
        <v>1</v>
      </c>
      <c r="N34" s="185"/>
      <c r="O34" s="8"/>
    </row>
    <row r="35" spans="1:15" ht="60">
      <c r="A35" s="186" t="s">
        <v>1001</v>
      </c>
      <c r="B35" s="36" t="s">
        <v>1029</v>
      </c>
      <c r="C35" s="37" t="s">
        <v>1002</v>
      </c>
      <c r="D35" s="156">
        <v>45383</v>
      </c>
      <c r="E35" s="36" t="s">
        <v>1030</v>
      </c>
      <c r="F35" s="47" t="s">
        <v>1031</v>
      </c>
      <c r="G35" s="36" t="s">
        <v>1006</v>
      </c>
      <c r="H35" s="48">
        <v>1847000</v>
      </c>
      <c r="I35" s="49">
        <v>1804000</v>
      </c>
      <c r="J35" s="42">
        <f t="shared" si="3"/>
        <v>0.97599999999999998</v>
      </c>
      <c r="K35" s="50" t="s">
        <v>1032</v>
      </c>
      <c r="L35" s="71" t="s">
        <v>107</v>
      </c>
      <c r="M35" s="198">
        <v>6</v>
      </c>
      <c r="N35" s="183"/>
      <c r="O35" s="8"/>
    </row>
    <row r="36" spans="1:15" ht="108.75" customHeight="1">
      <c r="A36" s="147" t="s">
        <v>1001</v>
      </c>
      <c r="B36" s="36" t="s">
        <v>1033</v>
      </c>
      <c r="C36" s="37" t="s">
        <v>1002</v>
      </c>
      <c r="D36" s="155">
        <v>45386</v>
      </c>
      <c r="E36" s="38" t="s">
        <v>1034</v>
      </c>
      <c r="F36" s="44" t="s">
        <v>1035</v>
      </c>
      <c r="G36" s="38" t="s">
        <v>1018</v>
      </c>
      <c r="H36" s="41" t="s">
        <v>1036</v>
      </c>
      <c r="I36" s="45">
        <v>7644340</v>
      </c>
      <c r="J36" s="41" t="s">
        <v>1036</v>
      </c>
      <c r="K36" s="43" t="s">
        <v>73</v>
      </c>
      <c r="L36" s="71" t="s">
        <v>107</v>
      </c>
      <c r="M36" s="199">
        <v>1</v>
      </c>
      <c r="N36" s="187"/>
      <c r="O36" s="8"/>
    </row>
    <row r="37" spans="1:15" ht="132.75" customHeight="1">
      <c r="A37" s="147" t="s">
        <v>1001</v>
      </c>
      <c r="B37" s="38" t="s">
        <v>1037</v>
      </c>
      <c r="C37" s="37" t="s">
        <v>1002</v>
      </c>
      <c r="D37" s="154">
        <v>45468</v>
      </c>
      <c r="E37" s="38" t="s">
        <v>1038</v>
      </c>
      <c r="F37" s="51" t="s">
        <v>1039</v>
      </c>
      <c r="G37" s="38" t="s">
        <v>1040</v>
      </c>
      <c r="H37" s="41">
        <v>8098000</v>
      </c>
      <c r="I37" s="41">
        <v>8098000</v>
      </c>
      <c r="J37" s="42">
        <f t="shared" ref="J37:J44" si="4">ROUNDDOWN(I37/H37,3)</f>
        <v>1</v>
      </c>
      <c r="K37" s="43" t="s">
        <v>73</v>
      </c>
      <c r="L37" s="71" t="s">
        <v>107</v>
      </c>
      <c r="M37" s="200">
        <v>2</v>
      </c>
      <c r="N37" s="188"/>
      <c r="O37" s="8"/>
    </row>
    <row r="38" spans="1:15" ht="108.75" customHeight="1">
      <c r="A38" s="147" t="s">
        <v>1001</v>
      </c>
      <c r="B38" s="43" t="s">
        <v>1041</v>
      </c>
      <c r="C38" s="37" t="s">
        <v>1002</v>
      </c>
      <c r="D38" s="154">
        <v>45481</v>
      </c>
      <c r="E38" s="43" t="s">
        <v>1042</v>
      </c>
      <c r="F38" s="51" t="s">
        <v>1039</v>
      </c>
      <c r="G38" s="43" t="s">
        <v>1006</v>
      </c>
      <c r="H38" s="41">
        <v>11060000</v>
      </c>
      <c r="I38" s="41">
        <v>11054571</v>
      </c>
      <c r="J38" s="42">
        <f t="shared" si="4"/>
        <v>0.999</v>
      </c>
      <c r="K38" s="43" t="s">
        <v>73</v>
      </c>
      <c r="L38" s="71" t="s">
        <v>107</v>
      </c>
      <c r="M38" s="201">
        <v>1</v>
      </c>
      <c r="N38" s="137"/>
      <c r="O38" s="8"/>
    </row>
    <row r="39" spans="1:15" ht="120" customHeight="1">
      <c r="A39" s="147" t="s">
        <v>1001</v>
      </c>
      <c r="B39" s="43" t="s">
        <v>1043</v>
      </c>
      <c r="C39" s="37" t="s">
        <v>1002</v>
      </c>
      <c r="D39" s="154">
        <v>45491</v>
      </c>
      <c r="E39" s="43" t="s">
        <v>1042</v>
      </c>
      <c r="F39" s="51" t="s">
        <v>1039</v>
      </c>
      <c r="G39" s="43" t="s">
        <v>1006</v>
      </c>
      <c r="H39" s="41">
        <v>17230000</v>
      </c>
      <c r="I39" s="41">
        <v>17229300</v>
      </c>
      <c r="J39" s="42">
        <f t="shared" si="4"/>
        <v>0.999</v>
      </c>
      <c r="K39" s="43" t="s">
        <v>73</v>
      </c>
      <c r="L39" s="71" t="s">
        <v>107</v>
      </c>
      <c r="M39" s="201">
        <v>1</v>
      </c>
      <c r="N39" s="137"/>
      <c r="O39" s="8"/>
    </row>
    <row r="40" spans="1:15" ht="276.75" customHeight="1">
      <c r="A40" s="147" t="s">
        <v>1001</v>
      </c>
      <c r="B40" s="43" t="s">
        <v>1044</v>
      </c>
      <c r="C40" s="53" t="s">
        <v>1045</v>
      </c>
      <c r="D40" s="154">
        <v>45496</v>
      </c>
      <c r="E40" s="43" t="s">
        <v>1046</v>
      </c>
      <c r="F40" s="51" t="s">
        <v>1047</v>
      </c>
      <c r="G40" s="43" t="s">
        <v>1006</v>
      </c>
      <c r="H40" s="41">
        <v>4379000</v>
      </c>
      <c r="I40" s="41">
        <v>4376622</v>
      </c>
      <c r="J40" s="42">
        <f t="shared" si="4"/>
        <v>0.999</v>
      </c>
      <c r="K40" s="43" t="s">
        <v>73</v>
      </c>
      <c r="L40" s="71" t="s">
        <v>107</v>
      </c>
      <c r="M40" s="201">
        <v>1</v>
      </c>
      <c r="N40" s="137"/>
      <c r="O40" s="8"/>
    </row>
    <row r="41" spans="1:15" ht="110.25" customHeight="1">
      <c r="A41" s="147" t="s">
        <v>1001</v>
      </c>
      <c r="B41" s="38" t="s">
        <v>1048</v>
      </c>
      <c r="C41" s="37" t="s">
        <v>1002</v>
      </c>
      <c r="D41" s="154">
        <v>45533</v>
      </c>
      <c r="E41" s="38" t="s">
        <v>1049</v>
      </c>
      <c r="F41" s="51" t="s">
        <v>1050</v>
      </c>
      <c r="G41" s="38" t="s">
        <v>1006</v>
      </c>
      <c r="H41" s="41">
        <v>3868000</v>
      </c>
      <c r="I41" s="41">
        <v>3868000</v>
      </c>
      <c r="J41" s="42">
        <f t="shared" si="4"/>
        <v>1</v>
      </c>
      <c r="K41" s="54" t="s">
        <v>73</v>
      </c>
      <c r="L41" s="71" t="s">
        <v>107</v>
      </c>
      <c r="M41" s="201">
        <v>1</v>
      </c>
      <c r="N41" s="189"/>
      <c r="O41" s="8"/>
    </row>
    <row r="42" spans="1:15" ht="105.75" customHeight="1">
      <c r="A42" s="147" t="s">
        <v>1001</v>
      </c>
      <c r="B42" s="43" t="s">
        <v>1027</v>
      </c>
      <c r="C42" s="37" t="s">
        <v>1051</v>
      </c>
      <c r="D42" s="154">
        <v>45582</v>
      </c>
      <c r="E42" s="43" t="s">
        <v>1052</v>
      </c>
      <c r="F42" s="51" t="s">
        <v>1017</v>
      </c>
      <c r="G42" s="43" t="s">
        <v>1018</v>
      </c>
      <c r="H42" s="41">
        <v>6500000</v>
      </c>
      <c r="I42" s="41">
        <v>6304682</v>
      </c>
      <c r="J42" s="42">
        <f t="shared" si="4"/>
        <v>0.96899999999999997</v>
      </c>
      <c r="K42" s="43" t="s">
        <v>73</v>
      </c>
      <c r="L42" s="71" t="s">
        <v>107</v>
      </c>
      <c r="M42" s="202">
        <v>1</v>
      </c>
      <c r="N42" s="190"/>
      <c r="O42" s="8"/>
    </row>
    <row r="43" spans="1:15" ht="165.75" customHeight="1">
      <c r="A43" s="147" t="s">
        <v>1001</v>
      </c>
      <c r="B43" s="43" t="s">
        <v>1053</v>
      </c>
      <c r="C43" s="37" t="s">
        <v>1051</v>
      </c>
      <c r="D43" s="157">
        <v>45630</v>
      </c>
      <c r="E43" s="43" t="s">
        <v>1046</v>
      </c>
      <c r="F43" s="51" t="s">
        <v>1047</v>
      </c>
      <c r="G43" s="43" t="s">
        <v>1054</v>
      </c>
      <c r="H43" s="41">
        <v>3500000</v>
      </c>
      <c r="I43" s="41">
        <v>3493489</v>
      </c>
      <c r="J43" s="42">
        <f t="shared" si="4"/>
        <v>0.998</v>
      </c>
      <c r="K43" s="43" t="s">
        <v>73</v>
      </c>
      <c r="L43" s="71" t="s">
        <v>107</v>
      </c>
      <c r="M43" s="87" t="s">
        <v>78</v>
      </c>
      <c r="N43" s="190"/>
      <c r="O43" s="8"/>
    </row>
    <row r="44" spans="1:15" ht="130.5" customHeight="1">
      <c r="A44" s="147" t="s">
        <v>1001</v>
      </c>
      <c r="B44" s="43" t="s">
        <v>1055</v>
      </c>
      <c r="C44" s="55" t="s">
        <v>1051</v>
      </c>
      <c r="D44" s="154">
        <v>45722</v>
      </c>
      <c r="E44" s="43" t="s">
        <v>1016</v>
      </c>
      <c r="F44" s="51" t="s">
        <v>1017</v>
      </c>
      <c r="G44" s="43" t="s">
        <v>1018</v>
      </c>
      <c r="H44" s="41">
        <v>18000000</v>
      </c>
      <c r="I44" s="41">
        <v>17999782</v>
      </c>
      <c r="J44" s="56">
        <f t="shared" si="4"/>
        <v>0.999</v>
      </c>
      <c r="K44" s="43" t="s">
        <v>73</v>
      </c>
      <c r="L44" s="71" t="s">
        <v>107</v>
      </c>
      <c r="M44" s="87" t="s">
        <v>78</v>
      </c>
      <c r="N44" s="191"/>
      <c r="O44" s="8"/>
    </row>
    <row r="45" spans="1:15" ht="135.75" customHeight="1">
      <c r="A45" s="57" t="s">
        <v>122</v>
      </c>
      <c r="B45" s="58" t="s">
        <v>125</v>
      </c>
      <c r="C45" s="58" t="s">
        <v>126</v>
      </c>
      <c r="D45" s="73">
        <v>45383</v>
      </c>
      <c r="E45" s="58" t="s">
        <v>127</v>
      </c>
      <c r="F45" s="59">
        <v>4011005003009</v>
      </c>
      <c r="G45" s="58" t="s">
        <v>128</v>
      </c>
      <c r="H45" s="60">
        <v>1443750</v>
      </c>
      <c r="I45" s="135" t="s">
        <v>129</v>
      </c>
      <c r="J45" s="62">
        <v>1</v>
      </c>
      <c r="K45" s="63" t="s">
        <v>13</v>
      </c>
      <c r="L45" s="71" t="s">
        <v>107</v>
      </c>
      <c r="M45" s="87" t="s">
        <v>78</v>
      </c>
      <c r="N45" s="141" t="s">
        <v>130</v>
      </c>
      <c r="O45" s="8"/>
    </row>
    <row r="46" spans="1:15" ht="131.25" customHeight="1">
      <c r="A46" s="57" t="s">
        <v>122</v>
      </c>
      <c r="B46" s="58" t="s">
        <v>131</v>
      </c>
      <c r="C46" s="58" t="s">
        <v>126</v>
      </c>
      <c r="D46" s="73">
        <v>45383</v>
      </c>
      <c r="E46" s="58" t="s">
        <v>132</v>
      </c>
      <c r="F46" s="59">
        <v>4010005018834</v>
      </c>
      <c r="G46" s="58" t="s">
        <v>133</v>
      </c>
      <c r="H46" s="60">
        <v>2640000</v>
      </c>
      <c r="I46" s="61">
        <v>2640000</v>
      </c>
      <c r="J46" s="62">
        <v>1</v>
      </c>
      <c r="K46" s="63" t="s">
        <v>13</v>
      </c>
      <c r="L46" s="71" t="s">
        <v>107</v>
      </c>
      <c r="M46" s="87" t="s">
        <v>78</v>
      </c>
      <c r="N46" s="23" t="s">
        <v>999</v>
      </c>
      <c r="O46" s="8"/>
    </row>
    <row r="47" spans="1:15" ht="128.25" customHeight="1">
      <c r="A47" s="57" t="s">
        <v>122</v>
      </c>
      <c r="B47" s="58" t="s">
        <v>134</v>
      </c>
      <c r="C47" s="58" t="s">
        <v>135</v>
      </c>
      <c r="D47" s="73">
        <v>45383</v>
      </c>
      <c r="E47" s="58" t="s">
        <v>136</v>
      </c>
      <c r="F47" s="59">
        <v>6010005016638</v>
      </c>
      <c r="G47" s="58" t="s">
        <v>137</v>
      </c>
      <c r="H47" s="60">
        <v>2068560</v>
      </c>
      <c r="I47" s="61">
        <v>2068560</v>
      </c>
      <c r="J47" s="62">
        <v>1</v>
      </c>
      <c r="K47" s="63" t="s">
        <v>13</v>
      </c>
      <c r="L47" s="71" t="s">
        <v>107</v>
      </c>
      <c r="M47" s="87" t="s">
        <v>78</v>
      </c>
      <c r="N47" s="23" t="s">
        <v>999</v>
      </c>
      <c r="O47" s="8"/>
    </row>
    <row r="48" spans="1:15" ht="102" customHeight="1">
      <c r="A48" s="57" t="s">
        <v>122</v>
      </c>
      <c r="B48" s="58" t="s">
        <v>138</v>
      </c>
      <c r="C48" s="58" t="s">
        <v>139</v>
      </c>
      <c r="D48" s="73">
        <v>45383</v>
      </c>
      <c r="E48" s="58" t="s">
        <v>140</v>
      </c>
      <c r="F48" s="59">
        <v>8010405010536</v>
      </c>
      <c r="G48" s="58" t="s">
        <v>141</v>
      </c>
      <c r="H48" s="60">
        <v>6160660</v>
      </c>
      <c r="I48" s="61">
        <v>6160660</v>
      </c>
      <c r="J48" s="62">
        <v>1</v>
      </c>
      <c r="K48" s="63" t="s">
        <v>15</v>
      </c>
      <c r="L48" s="63" t="s">
        <v>14</v>
      </c>
      <c r="M48" s="87" t="s">
        <v>78</v>
      </c>
      <c r="N48" s="23" t="s">
        <v>999</v>
      </c>
      <c r="O48" s="8"/>
    </row>
    <row r="49" spans="1:15" ht="84">
      <c r="A49" s="57" t="s">
        <v>122</v>
      </c>
      <c r="B49" s="58" t="s">
        <v>142</v>
      </c>
      <c r="C49" s="58" t="s">
        <v>123</v>
      </c>
      <c r="D49" s="73">
        <v>45464</v>
      </c>
      <c r="E49" s="58" t="s">
        <v>124</v>
      </c>
      <c r="F49" s="59">
        <v>3290005013692</v>
      </c>
      <c r="G49" s="58" t="s">
        <v>143</v>
      </c>
      <c r="H49" s="60">
        <v>16931832</v>
      </c>
      <c r="I49" s="135" t="s">
        <v>144</v>
      </c>
      <c r="J49" s="62">
        <v>1</v>
      </c>
      <c r="K49" s="63" t="s">
        <v>13</v>
      </c>
      <c r="L49" s="63" t="s">
        <v>14</v>
      </c>
      <c r="M49" s="203">
        <v>17</v>
      </c>
      <c r="N49" s="141" t="s">
        <v>145</v>
      </c>
      <c r="O49" s="8"/>
    </row>
    <row r="50" spans="1:15" ht="41.25" customHeight="1">
      <c r="A50" s="57" t="s">
        <v>146</v>
      </c>
      <c r="B50" s="58" t="s">
        <v>150</v>
      </c>
      <c r="C50" s="58" t="s">
        <v>151</v>
      </c>
      <c r="D50" s="143">
        <v>45383</v>
      </c>
      <c r="E50" s="58" t="s">
        <v>152</v>
      </c>
      <c r="F50" s="66" t="s">
        <v>153</v>
      </c>
      <c r="G50" s="58" t="s">
        <v>154</v>
      </c>
      <c r="H50" s="61">
        <v>64235577</v>
      </c>
      <c r="I50" s="61">
        <v>64235577</v>
      </c>
      <c r="J50" s="67">
        <f>I50/H50</f>
        <v>1</v>
      </c>
      <c r="K50" s="63" t="s">
        <v>73</v>
      </c>
      <c r="L50" s="63" t="s">
        <v>14</v>
      </c>
      <c r="M50" s="140">
        <v>1</v>
      </c>
      <c r="N50" s="23" t="s">
        <v>999</v>
      </c>
      <c r="O50" s="8"/>
    </row>
    <row r="51" spans="1:15" ht="128.25" customHeight="1">
      <c r="A51" s="57" t="s">
        <v>146</v>
      </c>
      <c r="B51" s="58" t="s">
        <v>155</v>
      </c>
      <c r="C51" s="58" t="s">
        <v>151</v>
      </c>
      <c r="D51" s="143">
        <v>45383</v>
      </c>
      <c r="E51" s="58" t="s">
        <v>152</v>
      </c>
      <c r="F51" s="66" t="s">
        <v>153</v>
      </c>
      <c r="G51" s="58" t="s">
        <v>156</v>
      </c>
      <c r="H51" s="61">
        <v>174867904</v>
      </c>
      <c r="I51" s="61">
        <v>174867904</v>
      </c>
      <c r="J51" s="67">
        <f t="shared" ref="J51:J107" si="5">I51/H51</f>
        <v>1</v>
      </c>
      <c r="K51" s="63" t="s">
        <v>73</v>
      </c>
      <c r="L51" s="63" t="s">
        <v>14</v>
      </c>
      <c r="M51" s="140">
        <v>2</v>
      </c>
      <c r="N51" s="23" t="s">
        <v>999</v>
      </c>
      <c r="O51" s="8"/>
    </row>
    <row r="52" spans="1:15" ht="104.25" customHeight="1">
      <c r="A52" s="57" t="s">
        <v>146</v>
      </c>
      <c r="B52" s="58" t="s">
        <v>157</v>
      </c>
      <c r="C52" s="58" t="s">
        <v>158</v>
      </c>
      <c r="D52" s="143">
        <v>45383</v>
      </c>
      <c r="E52" s="58" t="s">
        <v>159</v>
      </c>
      <c r="F52" s="66" t="s">
        <v>160</v>
      </c>
      <c r="G52" s="58" t="s">
        <v>161</v>
      </c>
      <c r="H52" s="61">
        <v>52630000</v>
      </c>
      <c r="I52" s="61">
        <v>52630000</v>
      </c>
      <c r="J52" s="67">
        <f t="shared" si="5"/>
        <v>1</v>
      </c>
      <c r="K52" s="63" t="s">
        <v>73</v>
      </c>
      <c r="L52" s="63" t="s">
        <v>14</v>
      </c>
      <c r="M52" s="140">
        <v>6</v>
      </c>
      <c r="N52" s="23" t="s">
        <v>999</v>
      </c>
      <c r="O52" s="8"/>
    </row>
    <row r="53" spans="1:15" ht="103.5" customHeight="1">
      <c r="A53" s="57" t="s">
        <v>146</v>
      </c>
      <c r="B53" s="58" t="s">
        <v>162</v>
      </c>
      <c r="C53" s="58" t="s">
        <v>163</v>
      </c>
      <c r="D53" s="143">
        <v>45383</v>
      </c>
      <c r="E53" s="58" t="s">
        <v>164</v>
      </c>
      <c r="F53" s="66" t="s">
        <v>165</v>
      </c>
      <c r="G53" s="58" t="s">
        <v>166</v>
      </c>
      <c r="H53" s="61">
        <v>59999701</v>
      </c>
      <c r="I53" s="61">
        <v>59999701</v>
      </c>
      <c r="J53" s="67">
        <f t="shared" si="5"/>
        <v>1</v>
      </c>
      <c r="K53" s="63" t="s">
        <v>73</v>
      </c>
      <c r="L53" s="63" t="s">
        <v>14</v>
      </c>
      <c r="M53" s="140">
        <v>1</v>
      </c>
      <c r="N53" s="23" t="s">
        <v>999</v>
      </c>
      <c r="O53" s="8"/>
    </row>
    <row r="54" spans="1:15" ht="120.75" customHeight="1">
      <c r="A54" s="57" t="s">
        <v>146</v>
      </c>
      <c r="B54" s="58" t="s">
        <v>167</v>
      </c>
      <c r="C54" s="58" t="s">
        <v>163</v>
      </c>
      <c r="D54" s="143">
        <v>45383</v>
      </c>
      <c r="E54" s="58" t="s">
        <v>164</v>
      </c>
      <c r="F54" s="66" t="s">
        <v>165</v>
      </c>
      <c r="G54" s="58" t="s">
        <v>168</v>
      </c>
      <c r="H54" s="61">
        <v>269037968</v>
      </c>
      <c r="I54" s="61">
        <v>269037968</v>
      </c>
      <c r="J54" s="67">
        <f t="shared" si="5"/>
        <v>1</v>
      </c>
      <c r="K54" s="63" t="s">
        <v>73</v>
      </c>
      <c r="L54" s="63" t="s">
        <v>14</v>
      </c>
      <c r="M54" s="140">
        <v>1</v>
      </c>
      <c r="N54" s="23" t="s">
        <v>999</v>
      </c>
      <c r="O54" s="8"/>
    </row>
    <row r="55" spans="1:15" ht="180">
      <c r="A55" s="57" t="s">
        <v>146</v>
      </c>
      <c r="B55" s="58" t="s">
        <v>169</v>
      </c>
      <c r="C55" s="58" t="s">
        <v>163</v>
      </c>
      <c r="D55" s="143">
        <v>45383</v>
      </c>
      <c r="E55" s="58" t="s">
        <v>170</v>
      </c>
      <c r="F55" s="66" t="s">
        <v>171</v>
      </c>
      <c r="G55" s="58" t="s">
        <v>172</v>
      </c>
      <c r="H55" s="61">
        <v>14990245</v>
      </c>
      <c r="I55" s="61">
        <v>14990245</v>
      </c>
      <c r="J55" s="67">
        <f t="shared" si="5"/>
        <v>1</v>
      </c>
      <c r="K55" s="63" t="s">
        <v>73</v>
      </c>
      <c r="L55" s="63" t="s">
        <v>14</v>
      </c>
      <c r="M55" s="140">
        <v>1</v>
      </c>
      <c r="N55" s="23" t="s">
        <v>999</v>
      </c>
      <c r="O55" s="8"/>
    </row>
    <row r="56" spans="1:15" ht="216">
      <c r="A56" s="57" t="s">
        <v>146</v>
      </c>
      <c r="B56" s="58" t="s">
        <v>173</v>
      </c>
      <c r="C56" s="58" t="s">
        <v>147</v>
      </c>
      <c r="D56" s="143">
        <v>45383</v>
      </c>
      <c r="E56" s="58" t="s">
        <v>174</v>
      </c>
      <c r="F56" s="66" t="s">
        <v>175</v>
      </c>
      <c r="G56" s="58" t="s">
        <v>176</v>
      </c>
      <c r="H56" s="61">
        <v>47476000</v>
      </c>
      <c r="I56" s="61">
        <v>47476000</v>
      </c>
      <c r="J56" s="67">
        <f t="shared" si="5"/>
        <v>1</v>
      </c>
      <c r="K56" s="63" t="s">
        <v>73</v>
      </c>
      <c r="L56" s="63" t="s">
        <v>14</v>
      </c>
      <c r="M56" s="140">
        <v>1</v>
      </c>
      <c r="N56" s="23" t="s">
        <v>999</v>
      </c>
      <c r="O56" s="8"/>
    </row>
    <row r="57" spans="1:15" ht="119.25" customHeight="1">
      <c r="A57" s="57" t="s">
        <v>146</v>
      </c>
      <c r="B57" s="58" t="s">
        <v>177</v>
      </c>
      <c r="C57" s="58" t="s">
        <v>147</v>
      </c>
      <c r="D57" s="143">
        <v>45383</v>
      </c>
      <c r="E57" s="58" t="s">
        <v>178</v>
      </c>
      <c r="F57" s="66" t="s">
        <v>179</v>
      </c>
      <c r="G57" s="58" t="s">
        <v>180</v>
      </c>
      <c r="H57" s="61">
        <v>109398295</v>
      </c>
      <c r="I57" s="61">
        <v>109398295</v>
      </c>
      <c r="J57" s="67">
        <f t="shared" si="5"/>
        <v>1</v>
      </c>
      <c r="K57" s="63" t="s">
        <v>73</v>
      </c>
      <c r="L57" s="63" t="s">
        <v>14</v>
      </c>
      <c r="M57" s="140">
        <v>1</v>
      </c>
      <c r="N57" s="23" t="s">
        <v>999</v>
      </c>
      <c r="O57" s="8"/>
    </row>
    <row r="58" spans="1:15" ht="193.5" customHeight="1">
      <c r="A58" s="57" t="s">
        <v>146</v>
      </c>
      <c r="B58" s="58" t="s">
        <v>181</v>
      </c>
      <c r="C58" s="58" t="s">
        <v>147</v>
      </c>
      <c r="D58" s="143">
        <v>45383</v>
      </c>
      <c r="E58" s="58" t="s">
        <v>182</v>
      </c>
      <c r="F58" s="66" t="s">
        <v>183</v>
      </c>
      <c r="G58" s="58" t="s">
        <v>184</v>
      </c>
      <c r="H58" s="61">
        <v>15079481</v>
      </c>
      <c r="I58" s="61">
        <v>15079481</v>
      </c>
      <c r="J58" s="67">
        <f t="shared" si="5"/>
        <v>1</v>
      </c>
      <c r="K58" s="63" t="s">
        <v>84</v>
      </c>
      <c r="L58" s="63" t="s">
        <v>14</v>
      </c>
      <c r="M58" s="140">
        <v>1</v>
      </c>
      <c r="N58" s="23" t="s">
        <v>999</v>
      </c>
      <c r="O58" s="8"/>
    </row>
    <row r="59" spans="1:15" ht="200.25" customHeight="1">
      <c r="A59" s="57" t="s">
        <v>146</v>
      </c>
      <c r="B59" s="58" t="s">
        <v>185</v>
      </c>
      <c r="C59" s="58" t="s">
        <v>163</v>
      </c>
      <c r="D59" s="143">
        <v>45383</v>
      </c>
      <c r="E59" s="58" t="s">
        <v>186</v>
      </c>
      <c r="F59" s="66" t="s">
        <v>187</v>
      </c>
      <c r="G59" s="58" t="s">
        <v>188</v>
      </c>
      <c r="H59" s="61">
        <v>9998882</v>
      </c>
      <c r="I59" s="61">
        <v>9998882</v>
      </c>
      <c r="J59" s="67">
        <f t="shared" si="5"/>
        <v>1</v>
      </c>
      <c r="K59" s="63" t="s">
        <v>84</v>
      </c>
      <c r="L59" s="63" t="s">
        <v>14</v>
      </c>
      <c r="M59" s="140">
        <v>4</v>
      </c>
      <c r="N59" s="23" t="s">
        <v>999</v>
      </c>
      <c r="O59" s="8"/>
    </row>
    <row r="60" spans="1:15" ht="129.75" customHeight="1">
      <c r="A60" s="57" t="s">
        <v>146</v>
      </c>
      <c r="B60" s="58" t="s">
        <v>189</v>
      </c>
      <c r="C60" s="58" t="s">
        <v>163</v>
      </c>
      <c r="D60" s="143">
        <v>45383</v>
      </c>
      <c r="E60" s="58" t="s">
        <v>190</v>
      </c>
      <c r="F60" s="66" t="s">
        <v>191</v>
      </c>
      <c r="G60" s="58" t="s">
        <v>192</v>
      </c>
      <c r="H60" s="60">
        <v>17794236</v>
      </c>
      <c r="I60" s="60">
        <v>17794236</v>
      </c>
      <c r="J60" s="67">
        <f>I60/H60</f>
        <v>1</v>
      </c>
      <c r="K60" s="63" t="s">
        <v>15</v>
      </c>
      <c r="L60" s="63" t="s">
        <v>14</v>
      </c>
      <c r="M60" s="140">
        <v>1</v>
      </c>
      <c r="N60" s="23" t="s">
        <v>999</v>
      </c>
      <c r="O60" s="8"/>
    </row>
    <row r="61" spans="1:15" ht="168">
      <c r="A61" s="57" t="s">
        <v>146</v>
      </c>
      <c r="B61" s="58" t="s">
        <v>193</v>
      </c>
      <c r="C61" s="58" t="s">
        <v>147</v>
      </c>
      <c r="D61" s="143">
        <v>45383</v>
      </c>
      <c r="E61" s="58" t="s">
        <v>194</v>
      </c>
      <c r="F61" s="66" t="s">
        <v>195</v>
      </c>
      <c r="G61" s="58" t="s">
        <v>196</v>
      </c>
      <c r="H61" s="60">
        <v>1389706574</v>
      </c>
      <c r="I61" s="60">
        <v>1389706574</v>
      </c>
      <c r="J61" s="67">
        <f>I61/H61</f>
        <v>1</v>
      </c>
      <c r="K61" s="63" t="s">
        <v>13</v>
      </c>
      <c r="L61" s="63" t="s">
        <v>14</v>
      </c>
      <c r="M61" s="140">
        <v>1</v>
      </c>
      <c r="N61" s="23" t="s">
        <v>999</v>
      </c>
      <c r="O61" s="8"/>
    </row>
    <row r="62" spans="1:15" ht="116.25" customHeight="1">
      <c r="A62" s="57" t="s">
        <v>146</v>
      </c>
      <c r="B62" s="58" t="s">
        <v>197</v>
      </c>
      <c r="C62" s="58" t="s">
        <v>158</v>
      </c>
      <c r="D62" s="143">
        <v>45392</v>
      </c>
      <c r="E62" s="58" t="s">
        <v>198</v>
      </c>
      <c r="F62" s="66" t="s">
        <v>199</v>
      </c>
      <c r="G62" s="58" t="s">
        <v>200</v>
      </c>
      <c r="H62" s="61">
        <v>33998735</v>
      </c>
      <c r="I62" s="61">
        <v>33998735</v>
      </c>
      <c r="J62" s="67">
        <f>I62/H62</f>
        <v>1</v>
      </c>
      <c r="K62" s="63" t="s">
        <v>73</v>
      </c>
      <c r="L62" s="63" t="s">
        <v>14</v>
      </c>
      <c r="M62" s="140">
        <v>2</v>
      </c>
      <c r="N62" s="23" t="s">
        <v>999</v>
      </c>
      <c r="O62" s="8"/>
    </row>
    <row r="63" spans="1:15" ht="138.75" customHeight="1">
      <c r="A63" s="57" t="s">
        <v>146</v>
      </c>
      <c r="B63" s="58" t="s">
        <v>201</v>
      </c>
      <c r="C63" s="58" t="s">
        <v>147</v>
      </c>
      <c r="D63" s="143">
        <v>45399</v>
      </c>
      <c r="E63" s="58" t="s">
        <v>202</v>
      </c>
      <c r="F63" s="66" t="s">
        <v>148</v>
      </c>
      <c r="G63" s="58" t="s">
        <v>203</v>
      </c>
      <c r="H63" s="61">
        <v>11061000</v>
      </c>
      <c r="I63" s="61">
        <v>11061000</v>
      </c>
      <c r="J63" s="67">
        <f t="shared" si="5"/>
        <v>1</v>
      </c>
      <c r="K63" s="63" t="s">
        <v>84</v>
      </c>
      <c r="L63" s="63" t="s">
        <v>14</v>
      </c>
      <c r="M63" s="140">
        <v>105</v>
      </c>
      <c r="N63" s="23" t="s">
        <v>999</v>
      </c>
      <c r="O63" s="8"/>
    </row>
    <row r="64" spans="1:15" ht="192" customHeight="1">
      <c r="A64" s="57" t="s">
        <v>146</v>
      </c>
      <c r="B64" s="58" t="s">
        <v>204</v>
      </c>
      <c r="C64" s="58" t="s">
        <v>147</v>
      </c>
      <c r="D64" s="143">
        <v>45399</v>
      </c>
      <c r="E64" s="58" t="s">
        <v>202</v>
      </c>
      <c r="F64" s="66" t="s">
        <v>148</v>
      </c>
      <c r="G64" s="58" t="s">
        <v>205</v>
      </c>
      <c r="H64" s="61">
        <v>9000000</v>
      </c>
      <c r="I64" s="61">
        <v>9000000</v>
      </c>
      <c r="J64" s="67">
        <f t="shared" si="5"/>
        <v>1</v>
      </c>
      <c r="K64" s="63" t="s">
        <v>84</v>
      </c>
      <c r="L64" s="63" t="s">
        <v>14</v>
      </c>
      <c r="M64" s="140">
        <v>105</v>
      </c>
      <c r="N64" s="23" t="s">
        <v>999</v>
      </c>
      <c r="O64" s="8"/>
    </row>
    <row r="65" spans="1:15" ht="114.75" customHeight="1">
      <c r="A65" s="57" t="s">
        <v>146</v>
      </c>
      <c r="B65" s="58" t="s">
        <v>206</v>
      </c>
      <c r="C65" s="58" t="s">
        <v>147</v>
      </c>
      <c r="D65" s="143">
        <v>45404</v>
      </c>
      <c r="E65" s="58" t="s">
        <v>207</v>
      </c>
      <c r="F65" s="66" t="s">
        <v>208</v>
      </c>
      <c r="G65" s="58" t="s">
        <v>205</v>
      </c>
      <c r="H65" s="61">
        <v>13500000</v>
      </c>
      <c r="I65" s="61">
        <v>13500000</v>
      </c>
      <c r="J65" s="67">
        <f t="shared" si="5"/>
        <v>1</v>
      </c>
      <c r="K65" s="63" t="s">
        <v>84</v>
      </c>
      <c r="L65" s="63" t="s">
        <v>14</v>
      </c>
      <c r="M65" s="140">
        <v>105</v>
      </c>
      <c r="N65" s="23" t="s">
        <v>999</v>
      </c>
      <c r="O65" s="8"/>
    </row>
    <row r="66" spans="1:15" ht="228">
      <c r="A66" s="57" t="s">
        <v>146</v>
      </c>
      <c r="B66" s="58" t="s">
        <v>209</v>
      </c>
      <c r="C66" s="58" t="s">
        <v>147</v>
      </c>
      <c r="D66" s="143">
        <v>45404</v>
      </c>
      <c r="E66" s="58" t="s">
        <v>210</v>
      </c>
      <c r="F66" s="66" t="s">
        <v>211</v>
      </c>
      <c r="G66" s="58" t="s">
        <v>205</v>
      </c>
      <c r="H66" s="61">
        <v>11700000</v>
      </c>
      <c r="I66" s="61">
        <v>11700000</v>
      </c>
      <c r="J66" s="67">
        <f t="shared" si="5"/>
        <v>1</v>
      </c>
      <c r="K66" s="63" t="s">
        <v>73</v>
      </c>
      <c r="L66" s="63" t="s">
        <v>14</v>
      </c>
      <c r="M66" s="140">
        <v>105</v>
      </c>
      <c r="N66" s="23" t="s">
        <v>999</v>
      </c>
      <c r="O66" s="8"/>
    </row>
    <row r="67" spans="1:15" ht="186.75" customHeight="1">
      <c r="A67" s="57" t="s">
        <v>146</v>
      </c>
      <c r="B67" s="58" t="s">
        <v>212</v>
      </c>
      <c r="C67" s="58" t="s">
        <v>213</v>
      </c>
      <c r="D67" s="143">
        <v>45407</v>
      </c>
      <c r="E67" s="58" t="s">
        <v>214</v>
      </c>
      <c r="F67" s="66" t="s">
        <v>175</v>
      </c>
      <c r="G67" s="58" t="s">
        <v>215</v>
      </c>
      <c r="H67" s="61" t="s">
        <v>216</v>
      </c>
      <c r="I67" s="61" t="s">
        <v>216</v>
      </c>
      <c r="J67" s="67">
        <f t="shared" si="5"/>
        <v>1</v>
      </c>
      <c r="K67" s="63" t="s">
        <v>73</v>
      </c>
      <c r="L67" s="63" t="s">
        <v>14</v>
      </c>
      <c r="M67" s="140" t="s">
        <v>217</v>
      </c>
      <c r="N67" s="23" t="s">
        <v>999</v>
      </c>
      <c r="O67" s="8"/>
    </row>
    <row r="68" spans="1:15" ht="118.5" customHeight="1">
      <c r="A68" s="57" t="s">
        <v>146</v>
      </c>
      <c r="B68" s="58" t="s">
        <v>218</v>
      </c>
      <c r="C68" s="58" t="s">
        <v>213</v>
      </c>
      <c r="D68" s="143">
        <v>45407</v>
      </c>
      <c r="E68" s="58" t="s">
        <v>219</v>
      </c>
      <c r="F68" s="66" t="s">
        <v>175</v>
      </c>
      <c r="G68" s="58" t="s">
        <v>215</v>
      </c>
      <c r="H68" s="61" t="s">
        <v>220</v>
      </c>
      <c r="I68" s="61" t="s">
        <v>220</v>
      </c>
      <c r="J68" s="67">
        <f t="shared" si="5"/>
        <v>1</v>
      </c>
      <c r="K68" s="63" t="s">
        <v>73</v>
      </c>
      <c r="L68" s="63" t="s">
        <v>14</v>
      </c>
      <c r="M68" s="140" t="s">
        <v>221</v>
      </c>
      <c r="N68" s="23" t="s">
        <v>999</v>
      </c>
      <c r="O68" s="8"/>
    </row>
    <row r="69" spans="1:15" ht="139.5" customHeight="1">
      <c r="A69" s="57" t="s">
        <v>146</v>
      </c>
      <c r="B69" s="58" t="s">
        <v>222</v>
      </c>
      <c r="C69" s="58" t="s">
        <v>163</v>
      </c>
      <c r="D69" s="143">
        <v>45408</v>
      </c>
      <c r="E69" s="58" t="s">
        <v>223</v>
      </c>
      <c r="F69" s="66" t="s">
        <v>224</v>
      </c>
      <c r="G69" s="58" t="s">
        <v>225</v>
      </c>
      <c r="H69" s="61">
        <v>27863192</v>
      </c>
      <c r="I69" s="61">
        <v>27852436</v>
      </c>
      <c r="J69" s="67">
        <f t="shared" si="5"/>
        <v>0.99961397100518845</v>
      </c>
      <c r="K69" s="63" t="s">
        <v>73</v>
      </c>
      <c r="L69" s="63" t="s">
        <v>14</v>
      </c>
      <c r="M69" s="140">
        <v>1</v>
      </c>
      <c r="N69" s="23" t="s">
        <v>999</v>
      </c>
      <c r="O69" s="8"/>
    </row>
    <row r="70" spans="1:15" ht="228">
      <c r="A70" s="57" t="s">
        <v>146</v>
      </c>
      <c r="B70" s="58" t="s">
        <v>226</v>
      </c>
      <c r="C70" s="58" t="s">
        <v>151</v>
      </c>
      <c r="D70" s="143">
        <v>45412</v>
      </c>
      <c r="E70" s="58" t="s">
        <v>227</v>
      </c>
      <c r="F70" s="66" t="s">
        <v>228</v>
      </c>
      <c r="G70" s="58" t="s">
        <v>229</v>
      </c>
      <c r="H70" s="61">
        <v>15939940</v>
      </c>
      <c r="I70" s="61">
        <v>15939940</v>
      </c>
      <c r="J70" s="67">
        <f t="shared" si="5"/>
        <v>1</v>
      </c>
      <c r="K70" s="63" t="s">
        <v>84</v>
      </c>
      <c r="L70" s="63" t="s">
        <v>14</v>
      </c>
      <c r="M70" s="140">
        <v>10</v>
      </c>
      <c r="N70" s="23" t="s">
        <v>999</v>
      </c>
      <c r="O70" s="8"/>
    </row>
    <row r="71" spans="1:15" ht="173.25" customHeight="1">
      <c r="A71" s="57" t="s">
        <v>146</v>
      </c>
      <c r="B71" s="58" t="s">
        <v>230</v>
      </c>
      <c r="C71" s="58" t="s">
        <v>147</v>
      </c>
      <c r="D71" s="143">
        <v>45413</v>
      </c>
      <c r="E71" s="58" t="s">
        <v>231</v>
      </c>
      <c r="F71" s="66" t="s">
        <v>232</v>
      </c>
      <c r="G71" s="58" t="s">
        <v>233</v>
      </c>
      <c r="H71" s="61">
        <v>50000000</v>
      </c>
      <c r="I71" s="61">
        <v>50000000</v>
      </c>
      <c r="J71" s="67">
        <f t="shared" si="5"/>
        <v>1</v>
      </c>
      <c r="K71" s="63" t="s">
        <v>73</v>
      </c>
      <c r="L71" s="63" t="s">
        <v>14</v>
      </c>
      <c r="M71" s="140">
        <v>4</v>
      </c>
      <c r="N71" s="23" t="s">
        <v>999</v>
      </c>
      <c r="O71" s="8"/>
    </row>
    <row r="72" spans="1:15" ht="156">
      <c r="A72" s="57" t="s">
        <v>146</v>
      </c>
      <c r="B72" s="58" t="s">
        <v>234</v>
      </c>
      <c r="C72" s="58" t="s">
        <v>147</v>
      </c>
      <c r="D72" s="143">
        <v>45413</v>
      </c>
      <c r="E72" s="58" t="s">
        <v>235</v>
      </c>
      <c r="F72" s="66" t="s">
        <v>236</v>
      </c>
      <c r="G72" s="58" t="s">
        <v>233</v>
      </c>
      <c r="H72" s="61">
        <v>2000000</v>
      </c>
      <c r="I72" s="61">
        <v>2000000</v>
      </c>
      <c r="J72" s="67">
        <f t="shared" si="5"/>
        <v>1</v>
      </c>
      <c r="K72" s="63" t="s">
        <v>73</v>
      </c>
      <c r="L72" s="63" t="s">
        <v>14</v>
      </c>
      <c r="M72" s="140">
        <v>4</v>
      </c>
      <c r="N72" s="23" t="s">
        <v>999</v>
      </c>
      <c r="O72" s="8"/>
    </row>
    <row r="73" spans="1:15" ht="116.25" customHeight="1">
      <c r="A73" s="57" t="s">
        <v>146</v>
      </c>
      <c r="B73" s="58" t="s">
        <v>234</v>
      </c>
      <c r="C73" s="58" t="s">
        <v>147</v>
      </c>
      <c r="D73" s="143">
        <v>45413</v>
      </c>
      <c r="E73" s="58" t="s">
        <v>237</v>
      </c>
      <c r="F73" s="66" t="s">
        <v>238</v>
      </c>
      <c r="G73" s="58" t="s">
        <v>233</v>
      </c>
      <c r="H73" s="61">
        <v>68000000</v>
      </c>
      <c r="I73" s="61">
        <v>68000000</v>
      </c>
      <c r="J73" s="67">
        <f t="shared" si="5"/>
        <v>1</v>
      </c>
      <c r="K73" s="63" t="s">
        <v>84</v>
      </c>
      <c r="L73" s="63" t="s">
        <v>14</v>
      </c>
      <c r="M73" s="140">
        <v>4</v>
      </c>
      <c r="N73" s="23" t="s">
        <v>999</v>
      </c>
      <c r="O73" s="8"/>
    </row>
    <row r="74" spans="1:15" ht="177.75" customHeight="1">
      <c r="A74" s="57" t="s">
        <v>146</v>
      </c>
      <c r="B74" s="58" t="s">
        <v>239</v>
      </c>
      <c r="C74" s="58" t="s">
        <v>147</v>
      </c>
      <c r="D74" s="143">
        <v>45414</v>
      </c>
      <c r="E74" s="58" t="s">
        <v>240</v>
      </c>
      <c r="F74" s="66" t="s">
        <v>241</v>
      </c>
      <c r="G74" s="58" t="s">
        <v>205</v>
      </c>
      <c r="H74" s="61">
        <v>1926000</v>
      </c>
      <c r="I74" s="61">
        <v>1926000</v>
      </c>
      <c r="J74" s="67">
        <f t="shared" si="5"/>
        <v>1</v>
      </c>
      <c r="K74" s="63" t="s">
        <v>73</v>
      </c>
      <c r="L74" s="63" t="s">
        <v>14</v>
      </c>
      <c r="M74" s="140">
        <v>105</v>
      </c>
      <c r="N74" s="23" t="s">
        <v>999</v>
      </c>
      <c r="O74" s="8"/>
    </row>
    <row r="75" spans="1:15" ht="168.75" customHeight="1">
      <c r="A75" s="57" t="s">
        <v>146</v>
      </c>
      <c r="B75" s="58" t="s">
        <v>242</v>
      </c>
      <c r="C75" s="58" t="s">
        <v>243</v>
      </c>
      <c r="D75" s="143">
        <v>45421</v>
      </c>
      <c r="E75" s="58" t="s">
        <v>244</v>
      </c>
      <c r="F75" s="66" t="s">
        <v>245</v>
      </c>
      <c r="G75" s="58" t="s">
        <v>246</v>
      </c>
      <c r="H75" s="61">
        <v>50746000</v>
      </c>
      <c r="I75" s="61">
        <v>39066675</v>
      </c>
      <c r="J75" s="67">
        <f t="shared" si="5"/>
        <v>0.76984737713317308</v>
      </c>
      <c r="K75" s="63" t="s">
        <v>73</v>
      </c>
      <c r="L75" s="63" t="s">
        <v>14</v>
      </c>
      <c r="M75" s="140">
        <v>1</v>
      </c>
      <c r="N75" s="23" t="s">
        <v>999</v>
      </c>
      <c r="O75" s="8"/>
    </row>
    <row r="76" spans="1:15" ht="167.25" customHeight="1">
      <c r="A76" s="57" t="s">
        <v>146</v>
      </c>
      <c r="B76" s="58" t="s">
        <v>247</v>
      </c>
      <c r="C76" s="58" t="s">
        <v>243</v>
      </c>
      <c r="D76" s="143">
        <v>45421</v>
      </c>
      <c r="E76" s="58" t="s">
        <v>244</v>
      </c>
      <c r="F76" s="66" t="s">
        <v>245</v>
      </c>
      <c r="G76" s="58" t="s">
        <v>246</v>
      </c>
      <c r="H76" s="61">
        <v>50746000</v>
      </c>
      <c r="I76" s="61">
        <v>13228325</v>
      </c>
      <c r="J76" s="67">
        <f t="shared" si="5"/>
        <v>0.26067719623221536</v>
      </c>
      <c r="K76" s="63" t="s">
        <v>73</v>
      </c>
      <c r="L76" s="63" t="s">
        <v>14</v>
      </c>
      <c r="M76" s="140">
        <v>1</v>
      </c>
      <c r="N76" s="23" t="s">
        <v>999</v>
      </c>
      <c r="O76" s="8"/>
    </row>
    <row r="77" spans="1:15" ht="183" customHeight="1">
      <c r="A77" s="57" t="s">
        <v>146</v>
      </c>
      <c r="B77" s="58" t="s">
        <v>248</v>
      </c>
      <c r="C77" s="58" t="s">
        <v>243</v>
      </c>
      <c r="D77" s="143">
        <v>45422</v>
      </c>
      <c r="E77" s="58" t="s">
        <v>249</v>
      </c>
      <c r="F77" s="66" t="s">
        <v>250</v>
      </c>
      <c r="G77" s="58" t="s">
        <v>251</v>
      </c>
      <c r="H77" s="61">
        <v>929930</v>
      </c>
      <c r="I77" s="61">
        <v>929930</v>
      </c>
      <c r="J77" s="67">
        <f t="shared" si="5"/>
        <v>1</v>
      </c>
      <c r="K77" s="63" t="s">
        <v>73</v>
      </c>
      <c r="L77" s="63" t="s">
        <v>14</v>
      </c>
      <c r="M77" s="140">
        <v>1</v>
      </c>
      <c r="N77" s="23" t="s">
        <v>999</v>
      </c>
      <c r="O77" s="8"/>
    </row>
    <row r="78" spans="1:15" ht="408">
      <c r="A78" s="57" t="s">
        <v>146</v>
      </c>
      <c r="B78" s="58" t="s">
        <v>252</v>
      </c>
      <c r="C78" s="58" t="s">
        <v>243</v>
      </c>
      <c r="D78" s="143">
        <v>45422</v>
      </c>
      <c r="E78" s="58" t="s">
        <v>253</v>
      </c>
      <c r="F78" s="66" t="s">
        <v>254</v>
      </c>
      <c r="G78" s="58" t="s">
        <v>255</v>
      </c>
      <c r="H78" s="61">
        <v>499613</v>
      </c>
      <c r="I78" s="61">
        <v>499613</v>
      </c>
      <c r="J78" s="67">
        <f t="shared" si="5"/>
        <v>1</v>
      </c>
      <c r="K78" s="63" t="s">
        <v>84</v>
      </c>
      <c r="L78" s="63" t="s">
        <v>14</v>
      </c>
      <c r="M78" s="140">
        <v>8</v>
      </c>
      <c r="N78" s="23" t="s">
        <v>999</v>
      </c>
      <c r="O78" s="8"/>
    </row>
    <row r="79" spans="1:15" ht="111.75" customHeight="1">
      <c r="A79" s="57" t="s">
        <v>146</v>
      </c>
      <c r="B79" s="58" t="s">
        <v>256</v>
      </c>
      <c r="C79" s="58" t="s">
        <v>151</v>
      </c>
      <c r="D79" s="143">
        <v>45426</v>
      </c>
      <c r="E79" s="58" t="s">
        <v>257</v>
      </c>
      <c r="F79" s="66" t="s">
        <v>258</v>
      </c>
      <c r="G79" s="58" t="s">
        <v>259</v>
      </c>
      <c r="H79" s="61">
        <v>3199274</v>
      </c>
      <c r="I79" s="61">
        <v>3199274</v>
      </c>
      <c r="J79" s="67">
        <f t="shared" si="5"/>
        <v>1</v>
      </c>
      <c r="K79" s="63" t="s">
        <v>84</v>
      </c>
      <c r="L79" s="63" t="s">
        <v>14</v>
      </c>
      <c r="M79" s="140">
        <v>3</v>
      </c>
      <c r="N79" s="23" t="s">
        <v>999</v>
      </c>
      <c r="O79" s="8"/>
    </row>
    <row r="80" spans="1:15" ht="183" customHeight="1">
      <c r="A80" s="57" t="s">
        <v>146</v>
      </c>
      <c r="B80" s="58" t="s">
        <v>260</v>
      </c>
      <c r="C80" s="58" t="s">
        <v>243</v>
      </c>
      <c r="D80" s="143">
        <v>45429</v>
      </c>
      <c r="E80" s="58" t="s">
        <v>261</v>
      </c>
      <c r="F80" s="66" t="s">
        <v>262</v>
      </c>
      <c r="G80" s="58" t="s">
        <v>263</v>
      </c>
      <c r="H80" s="61">
        <v>1341176</v>
      </c>
      <c r="I80" s="61">
        <v>1341176</v>
      </c>
      <c r="J80" s="67">
        <f t="shared" si="5"/>
        <v>1</v>
      </c>
      <c r="K80" s="63" t="s">
        <v>73</v>
      </c>
      <c r="L80" s="63" t="s">
        <v>14</v>
      </c>
      <c r="M80" s="140">
        <v>5</v>
      </c>
      <c r="N80" s="23" t="s">
        <v>999</v>
      </c>
      <c r="O80" s="8"/>
    </row>
    <row r="81" spans="1:15" ht="178.5" customHeight="1">
      <c r="A81" s="57" t="s">
        <v>146</v>
      </c>
      <c r="B81" s="58" t="s">
        <v>264</v>
      </c>
      <c r="C81" s="58" t="s">
        <v>163</v>
      </c>
      <c r="D81" s="143">
        <v>45433</v>
      </c>
      <c r="E81" s="58" t="s">
        <v>223</v>
      </c>
      <c r="F81" s="66" t="s">
        <v>224</v>
      </c>
      <c r="G81" s="58" t="s">
        <v>265</v>
      </c>
      <c r="H81" s="61">
        <v>83882192</v>
      </c>
      <c r="I81" s="61">
        <v>83882192</v>
      </c>
      <c r="J81" s="67">
        <f t="shared" si="5"/>
        <v>1</v>
      </c>
      <c r="K81" s="63" t="s">
        <v>73</v>
      </c>
      <c r="L81" s="63" t="s">
        <v>14</v>
      </c>
      <c r="M81" s="140">
        <v>2</v>
      </c>
      <c r="N81" s="23" t="s">
        <v>999</v>
      </c>
      <c r="O81" s="8"/>
    </row>
    <row r="82" spans="1:15" ht="205.5" customHeight="1">
      <c r="A82" s="57" t="s">
        <v>146</v>
      </c>
      <c r="B82" s="58" t="s">
        <v>266</v>
      </c>
      <c r="C82" s="58" t="s">
        <v>151</v>
      </c>
      <c r="D82" s="143">
        <v>45435</v>
      </c>
      <c r="E82" s="58" t="s">
        <v>267</v>
      </c>
      <c r="F82" s="66" t="s">
        <v>160</v>
      </c>
      <c r="G82" s="58" t="s">
        <v>268</v>
      </c>
      <c r="H82" s="61">
        <v>2999974</v>
      </c>
      <c r="I82" s="61">
        <v>2999974</v>
      </c>
      <c r="J82" s="67">
        <f t="shared" si="5"/>
        <v>1</v>
      </c>
      <c r="K82" s="63" t="s">
        <v>73</v>
      </c>
      <c r="L82" s="63" t="s">
        <v>14</v>
      </c>
      <c r="M82" s="140">
        <v>16</v>
      </c>
      <c r="N82" s="23" t="s">
        <v>999</v>
      </c>
      <c r="O82" s="8"/>
    </row>
    <row r="83" spans="1:15" ht="89.25" customHeight="1">
      <c r="A83" s="57" t="s">
        <v>146</v>
      </c>
      <c r="B83" s="58" t="s">
        <v>269</v>
      </c>
      <c r="C83" s="58" t="s">
        <v>158</v>
      </c>
      <c r="D83" s="143">
        <v>45435</v>
      </c>
      <c r="E83" s="58" t="s">
        <v>270</v>
      </c>
      <c r="F83" s="66" t="s">
        <v>271</v>
      </c>
      <c r="G83" s="58" t="s">
        <v>272</v>
      </c>
      <c r="H83" s="61">
        <v>5213350</v>
      </c>
      <c r="I83" s="61">
        <v>5213350</v>
      </c>
      <c r="J83" s="67">
        <f t="shared" si="5"/>
        <v>1</v>
      </c>
      <c r="K83" s="63" t="s">
        <v>84</v>
      </c>
      <c r="L83" s="63" t="s">
        <v>14</v>
      </c>
      <c r="M83" s="140">
        <v>11</v>
      </c>
      <c r="N83" s="23" t="s">
        <v>999</v>
      </c>
      <c r="O83" s="8"/>
    </row>
    <row r="84" spans="1:15" ht="131.25" customHeight="1">
      <c r="A84" s="57" t="s">
        <v>146</v>
      </c>
      <c r="B84" s="58" t="s">
        <v>273</v>
      </c>
      <c r="C84" s="58" t="s">
        <v>147</v>
      </c>
      <c r="D84" s="143">
        <v>45440</v>
      </c>
      <c r="E84" s="58" t="s">
        <v>274</v>
      </c>
      <c r="F84" s="66" t="s">
        <v>275</v>
      </c>
      <c r="G84" s="58" t="s">
        <v>276</v>
      </c>
      <c r="H84" s="61">
        <v>1999936</v>
      </c>
      <c r="I84" s="61">
        <v>1999936</v>
      </c>
      <c r="J84" s="67">
        <f t="shared" si="5"/>
        <v>1</v>
      </c>
      <c r="K84" s="63" t="s">
        <v>84</v>
      </c>
      <c r="L84" s="63" t="s">
        <v>14</v>
      </c>
      <c r="M84" s="140">
        <v>5</v>
      </c>
      <c r="N84" s="23" t="s">
        <v>999</v>
      </c>
      <c r="O84" s="8"/>
    </row>
    <row r="85" spans="1:15" ht="165.75" customHeight="1">
      <c r="A85" s="57" t="s">
        <v>146</v>
      </c>
      <c r="B85" s="58" t="s">
        <v>277</v>
      </c>
      <c r="C85" s="58" t="s">
        <v>147</v>
      </c>
      <c r="D85" s="143">
        <v>45440</v>
      </c>
      <c r="E85" s="58" t="s">
        <v>278</v>
      </c>
      <c r="F85" s="66" t="s">
        <v>232</v>
      </c>
      <c r="G85" s="58" t="s">
        <v>205</v>
      </c>
      <c r="H85" s="61">
        <v>13030000</v>
      </c>
      <c r="I85" s="61">
        <v>13030000</v>
      </c>
      <c r="J85" s="67">
        <f t="shared" si="5"/>
        <v>1</v>
      </c>
      <c r="K85" s="63" t="s">
        <v>73</v>
      </c>
      <c r="L85" s="63" t="s">
        <v>14</v>
      </c>
      <c r="M85" s="140">
        <v>105</v>
      </c>
      <c r="N85" s="23" t="s">
        <v>999</v>
      </c>
      <c r="O85" s="8"/>
    </row>
    <row r="86" spans="1:15" ht="110.25" customHeight="1">
      <c r="A86" s="57" t="s">
        <v>146</v>
      </c>
      <c r="B86" s="58" t="s">
        <v>279</v>
      </c>
      <c r="C86" s="58" t="s">
        <v>163</v>
      </c>
      <c r="D86" s="143">
        <v>45442</v>
      </c>
      <c r="E86" s="58" t="s">
        <v>280</v>
      </c>
      <c r="F86" s="66" t="s">
        <v>281</v>
      </c>
      <c r="G86" s="58" t="s">
        <v>282</v>
      </c>
      <c r="H86" s="61">
        <v>1993024</v>
      </c>
      <c r="I86" s="61">
        <v>1993024</v>
      </c>
      <c r="J86" s="67">
        <f t="shared" si="5"/>
        <v>1</v>
      </c>
      <c r="K86" s="63" t="s">
        <v>73</v>
      </c>
      <c r="L86" s="63" t="s">
        <v>14</v>
      </c>
      <c r="M86" s="140">
        <v>44</v>
      </c>
      <c r="N86" s="23" t="s">
        <v>999</v>
      </c>
      <c r="O86" s="8"/>
    </row>
    <row r="87" spans="1:15" ht="133.5" customHeight="1">
      <c r="A87" s="57" t="s">
        <v>146</v>
      </c>
      <c r="B87" s="58" t="s">
        <v>283</v>
      </c>
      <c r="C87" s="58" t="s">
        <v>163</v>
      </c>
      <c r="D87" s="143">
        <v>45448</v>
      </c>
      <c r="E87" s="58" t="s">
        <v>284</v>
      </c>
      <c r="F87" s="66" t="s">
        <v>285</v>
      </c>
      <c r="G87" s="58" t="s">
        <v>265</v>
      </c>
      <c r="H87" s="61">
        <v>6000000</v>
      </c>
      <c r="I87" s="61">
        <v>6000000</v>
      </c>
      <c r="J87" s="67">
        <f t="shared" si="5"/>
        <v>1</v>
      </c>
      <c r="K87" s="63" t="s">
        <v>73</v>
      </c>
      <c r="L87" s="63" t="s">
        <v>14</v>
      </c>
      <c r="M87" s="140">
        <v>2</v>
      </c>
      <c r="N87" s="23" t="s">
        <v>999</v>
      </c>
      <c r="O87" s="8"/>
    </row>
    <row r="88" spans="1:15" ht="99" customHeight="1">
      <c r="A88" s="57" t="s">
        <v>146</v>
      </c>
      <c r="B88" s="58" t="s">
        <v>286</v>
      </c>
      <c r="C88" s="58" t="s">
        <v>147</v>
      </c>
      <c r="D88" s="143">
        <v>45450</v>
      </c>
      <c r="E88" s="58" t="s">
        <v>287</v>
      </c>
      <c r="F88" s="66" t="s">
        <v>288</v>
      </c>
      <c r="G88" s="58" t="s">
        <v>289</v>
      </c>
      <c r="H88" s="61">
        <v>23083164</v>
      </c>
      <c r="I88" s="61">
        <v>23083164</v>
      </c>
      <c r="J88" s="67">
        <f t="shared" si="5"/>
        <v>1</v>
      </c>
      <c r="K88" s="63" t="s">
        <v>73</v>
      </c>
      <c r="L88" s="63" t="s">
        <v>14</v>
      </c>
      <c r="M88" s="140">
        <v>1</v>
      </c>
      <c r="N88" s="23" t="s">
        <v>999</v>
      </c>
      <c r="O88" s="8"/>
    </row>
    <row r="89" spans="1:15" ht="150" customHeight="1">
      <c r="A89" s="57" t="s">
        <v>146</v>
      </c>
      <c r="B89" s="58" t="s">
        <v>290</v>
      </c>
      <c r="C89" s="58" t="s">
        <v>147</v>
      </c>
      <c r="D89" s="143">
        <v>45463</v>
      </c>
      <c r="E89" s="58" t="s">
        <v>291</v>
      </c>
      <c r="F89" s="66" t="s">
        <v>292</v>
      </c>
      <c r="G89" s="58" t="s">
        <v>205</v>
      </c>
      <c r="H89" s="61">
        <v>13500000</v>
      </c>
      <c r="I89" s="61">
        <v>13500000</v>
      </c>
      <c r="J89" s="67">
        <f t="shared" si="5"/>
        <v>1</v>
      </c>
      <c r="K89" s="63" t="s">
        <v>73</v>
      </c>
      <c r="L89" s="63" t="s">
        <v>14</v>
      </c>
      <c r="M89" s="140">
        <v>105</v>
      </c>
      <c r="N89" s="23" t="s">
        <v>999</v>
      </c>
      <c r="O89" s="5"/>
    </row>
    <row r="90" spans="1:15" ht="231.75" customHeight="1">
      <c r="A90" s="57" t="s">
        <v>146</v>
      </c>
      <c r="B90" s="58" t="s">
        <v>279</v>
      </c>
      <c r="C90" s="58" t="s">
        <v>163</v>
      </c>
      <c r="D90" s="143">
        <v>45467</v>
      </c>
      <c r="E90" s="58" t="s">
        <v>293</v>
      </c>
      <c r="F90" s="66" t="s">
        <v>294</v>
      </c>
      <c r="G90" s="58" t="s">
        <v>282</v>
      </c>
      <c r="H90" s="61">
        <v>6200885</v>
      </c>
      <c r="I90" s="61">
        <v>6200885</v>
      </c>
      <c r="J90" s="67">
        <f t="shared" si="5"/>
        <v>1</v>
      </c>
      <c r="K90" s="63" t="s">
        <v>73</v>
      </c>
      <c r="L90" s="63" t="s">
        <v>14</v>
      </c>
      <c r="M90" s="140">
        <v>44</v>
      </c>
      <c r="N90" s="23" t="s">
        <v>999</v>
      </c>
      <c r="O90" s="5"/>
    </row>
    <row r="91" spans="1:15" ht="150" customHeight="1">
      <c r="A91" s="57" t="s">
        <v>146</v>
      </c>
      <c r="B91" s="58" t="s">
        <v>212</v>
      </c>
      <c r="C91" s="58" t="s">
        <v>213</v>
      </c>
      <c r="D91" s="143">
        <v>45467</v>
      </c>
      <c r="E91" s="58" t="s">
        <v>295</v>
      </c>
      <c r="F91" s="66" t="s">
        <v>296</v>
      </c>
      <c r="G91" s="58" t="s">
        <v>215</v>
      </c>
      <c r="H91" s="61" t="s">
        <v>297</v>
      </c>
      <c r="I91" s="61" t="s">
        <v>297</v>
      </c>
      <c r="J91" s="67">
        <f t="shared" si="5"/>
        <v>1</v>
      </c>
      <c r="K91" s="63" t="s">
        <v>73</v>
      </c>
      <c r="L91" s="63" t="s">
        <v>14</v>
      </c>
      <c r="M91" s="140" t="s">
        <v>217</v>
      </c>
      <c r="N91" s="23" t="s">
        <v>999</v>
      </c>
      <c r="O91" s="5"/>
    </row>
    <row r="92" spans="1:15" ht="150" customHeight="1">
      <c r="A92" s="57" t="s">
        <v>146</v>
      </c>
      <c r="B92" s="58" t="s">
        <v>298</v>
      </c>
      <c r="C92" s="58" t="s">
        <v>299</v>
      </c>
      <c r="D92" s="143">
        <v>45471</v>
      </c>
      <c r="E92" s="58" t="s">
        <v>219</v>
      </c>
      <c r="F92" s="66" t="s">
        <v>175</v>
      </c>
      <c r="G92" s="58" t="s">
        <v>300</v>
      </c>
      <c r="H92" s="61" t="s">
        <v>301</v>
      </c>
      <c r="I92" s="61" t="s">
        <v>301</v>
      </c>
      <c r="J92" s="67">
        <f t="shared" si="5"/>
        <v>1</v>
      </c>
      <c r="K92" s="63" t="s">
        <v>73</v>
      </c>
      <c r="L92" s="63" t="s">
        <v>14</v>
      </c>
      <c r="M92" s="140" t="s">
        <v>221</v>
      </c>
      <c r="N92" s="23" t="s">
        <v>999</v>
      </c>
      <c r="O92" s="5"/>
    </row>
    <row r="93" spans="1:15" ht="150" customHeight="1">
      <c r="A93" s="57" t="s">
        <v>146</v>
      </c>
      <c r="B93" s="58" t="s">
        <v>279</v>
      </c>
      <c r="C93" s="58" t="s">
        <v>163</v>
      </c>
      <c r="D93" s="143">
        <v>45471</v>
      </c>
      <c r="E93" s="58" t="s">
        <v>302</v>
      </c>
      <c r="F93" s="66" t="s">
        <v>303</v>
      </c>
      <c r="G93" s="58" t="s">
        <v>282</v>
      </c>
      <c r="H93" s="61">
        <v>5429281</v>
      </c>
      <c r="I93" s="61">
        <v>5429281</v>
      </c>
      <c r="J93" s="67">
        <f t="shared" si="5"/>
        <v>1</v>
      </c>
      <c r="K93" s="63" t="s">
        <v>73</v>
      </c>
      <c r="L93" s="63" t="s">
        <v>14</v>
      </c>
      <c r="M93" s="140">
        <v>44</v>
      </c>
      <c r="N93" s="23" t="s">
        <v>999</v>
      </c>
      <c r="O93" s="5"/>
    </row>
    <row r="94" spans="1:15" s="68" customFormat="1" ht="150" customHeight="1">
      <c r="A94" s="57" t="s">
        <v>146</v>
      </c>
      <c r="B94" s="58" t="s">
        <v>279</v>
      </c>
      <c r="C94" s="58" t="s">
        <v>163</v>
      </c>
      <c r="D94" s="143">
        <v>45471</v>
      </c>
      <c r="E94" s="58" t="s">
        <v>304</v>
      </c>
      <c r="F94" s="66" t="s">
        <v>305</v>
      </c>
      <c r="G94" s="58" t="s">
        <v>282</v>
      </c>
      <c r="H94" s="61">
        <v>249672</v>
      </c>
      <c r="I94" s="61">
        <v>249672</v>
      </c>
      <c r="J94" s="67">
        <f t="shared" si="5"/>
        <v>1</v>
      </c>
      <c r="K94" s="63" t="s">
        <v>73</v>
      </c>
      <c r="L94" s="63" t="s">
        <v>14</v>
      </c>
      <c r="M94" s="140">
        <v>44</v>
      </c>
      <c r="N94" s="23" t="s">
        <v>999</v>
      </c>
    </row>
    <row r="95" spans="1:15" ht="150" customHeight="1">
      <c r="A95" s="57" t="s">
        <v>146</v>
      </c>
      <c r="B95" s="58" t="s">
        <v>279</v>
      </c>
      <c r="C95" s="58" t="s">
        <v>163</v>
      </c>
      <c r="D95" s="143">
        <v>45483</v>
      </c>
      <c r="E95" s="58" t="s">
        <v>306</v>
      </c>
      <c r="F95" s="66" t="s">
        <v>307</v>
      </c>
      <c r="G95" s="58" t="s">
        <v>282</v>
      </c>
      <c r="H95" s="61">
        <v>4939387</v>
      </c>
      <c r="I95" s="61">
        <v>4939387</v>
      </c>
      <c r="J95" s="67">
        <f t="shared" si="5"/>
        <v>1</v>
      </c>
      <c r="K95" s="63" t="s">
        <v>73</v>
      </c>
      <c r="L95" s="63" t="s">
        <v>14</v>
      </c>
      <c r="M95" s="140">
        <v>44</v>
      </c>
      <c r="N95" s="23" t="s">
        <v>999</v>
      </c>
      <c r="O95" s="5"/>
    </row>
    <row r="96" spans="1:15" ht="150" customHeight="1">
      <c r="A96" s="57" t="s">
        <v>146</v>
      </c>
      <c r="B96" s="58" t="s">
        <v>279</v>
      </c>
      <c r="C96" s="58" t="s">
        <v>163</v>
      </c>
      <c r="D96" s="143">
        <v>45483</v>
      </c>
      <c r="E96" s="58" t="s">
        <v>308</v>
      </c>
      <c r="F96" s="66" t="s">
        <v>309</v>
      </c>
      <c r="G96" s="58" t="s">
        <v>282</v>
      </c>
      <c r="H96" s="61">
        <v>4905414</v>
      </c>
      <c r="I96" s="61">
        <v>4905414</v>
      </c>
      <c r="J96" s="67">
        <f t="shared" si="5"/>
        <v>1</v>
      </c>
      <c r="K96" s="63" t="s">
        <v>84</v>
      </c>
      <c r="L96" s="63" t="s">
        <v>14</v>
      </c>
      <c r="M96" s="140">
        <v>44</v>
      </c>
      <c r="N96" s="23" t="s">
        <v>999</v>
      </c>
      <c r="O96" s="5"/>
    </row>
    <row r="97" spans="1:15" ht="150" customHeight="1">
      <c r="A97" s="57" t="s">
        <v>146</v>
      </c>
      <c r="B97" s="58" t="s">
        <v>310</v>
      </c>
      <c r="C97" s="58" t="s">
        <v>147</v>
      </c>
      <c r="D97" s="143">
        <v>45483</v>
      </c>
      <c r="E97" s="58" t="s">
        <v>311</v>
      </c>
      <c r="F97" s="66" t="s">
        <v>312</v>
      </c>
      <c r="G97" s="58" t="s">
        <v>313</v>
      </c>
      <c r="H97" s="61">
        <v>3001530</v>
      </c>
      <c r="I97" s="61">
        <v>3001530</v>
      </c>
      <c r="J97" s="67">
        <f t="shared" si="5"/>
        <v>1</v>
      </c>
      <c r="K97" s="63" t="s">
        <v>73</v>
      </c>
      <c r="L97" s="63" t="s">
        <v>14</v>
      </c>
      <c r="M97" s="140">
        <v>7</v>
      </c>
      <c r="N97" s="23" t="s">
        <v>999</v>
      </c>
      <c r="O97" s="5"/>
    </row>
    <row r="98" spans="1:15" ht="150" customHeight="1">
      <c r="A98" s="57" t="s">
        <v>146</v>
      </c>
      <c r="B98" s="58" t="s">
        <v>314</v>
      </c>
      <c r="C98" s="58" t="s">
        <v>147</v>
      </c>
      <c r="D98" s="143">
        <v>45484</v>
      </c>
      <c r="E98" s="58" t="s">
        <v>315</v>
      </c>
      <c r="F98" s="66" t="s">
        <v>316</v>
      </c>
      <c r="G98" s="58" t="s">
        <v>317</v>
      </c>
      <c r="H98" s="61">
        <v>2516143</v>
      </c>
      <c r="I98" s="61">
        <v>2516143</v>
      </c>
      <c r="J98" s="67">
        <f t="shared" si="5"/>
        <v>1</v>
      </c>
      <c r="K98" s="63" t="s">
        <v>84</v>
      </c>
      <c r="L98" s="63" t="s">
        <v>14</v>
      </c>
      <c r="M98" s="140">
        <v>1</v>
      </c>
      <c r="N98" s="23" t="s">
        <v>999</v>
      </c>
      <c r="O98" s="5"/>
    </row>
    <row r="99" spans="1:15" ht="150" customHeight="1">
      <c r="A99" s="57" t="s">
        <v>146</v>
      </c>
      <c r="B99" s="58" t="s">
        <v>318</v>
      </c>
      <c r="C99" s="58" t="s">
        <v>319</v>
      </c>
      <c r="D99" s="143">
        <v>45492</v>
      </c>
      <c r="E99" s="58" t="s">
        <v>320</v>
      </c>
      <c r="F99" s="66" t="s">
        <v>321</v>
      </c>
      <c r="G99" s="58" t="s">
        <v>322</v>
      </c>
      <c r="H99" s="61">
        <v>1739012</v>
      </c>
      <c r="I99" s="61">
        <v>1739012</v>
      </c>
      <c r="J99" s="67">
        <f t="shared" si="5"/>
        <v>1</v>
      </c>
      <c r="K99" s="63" t="s">
        <v>73</v>
      </c>
      <c r="L99" s="63" t="s">
        <v>14</v>
      </c>
      <c r="M99" s="140">
        <v>3</v>
      </c>
      <c r="N99" s="23" t="s">
        <v>999</v>
      </c>
      <c r="O99" s="5"/>
    </row>
    <row r="100" spans="1:15" ht="150" customHeight="1">
      <c r="A100" s="57" t="s">
        <v>146</v>
      </c>
      <c r="B100" s="58" t="s">
        <v>279</v>
      </c>
      <c r="C100" s="58" t="s">
        <v>323</v>
      </c>
      <c r="D100" s="143">
        <v>45492</v>
      </c>
      <c r="E100" s="58" t="s">
        <v>324</v>
      </c>
      <c r="F100" s="66" t="s">
        <v>325</v>
      </c>
      <c r="G100" s="58" t="s">
        <v>282</v>
      </c>
      <c r="H100" s="61">
        <v>5026710</v>
      </c>
      <c r="I100" s="61">
        <v>5026710</v>
      </c>
      <c r="J100" s="67">
        <f t="shared" si="5"/>
        <v>1</v>
      </c>
      <c r="K100" s="63" t="s">
        <v>73</v>
      </c>
      <c r="L100" s="63" t="s">
        <v>14</v>
      </c>
      <c r="M100" s="140">
        <v>44</v>
      </c>
      <c r="N100" s="23" t="s">
        <v>999</v>
      </c>
      <c r="O100" s="5"/>
    </row>
    <row r="101" spans="1:15" ht="150" customHeight="1">
      <c r="A101" s="57" t="s">
        <v>146</v>
      </c>
      <c r="B101" s="58" t="s">
        <v>326</v>
      </c>
      <c r="C101" s="58" t="s">
        <v>319</v>
      </c>
      <c r="D101" s="143">
        <v>45497</v>
      </c>
      <c r="E101" s="58" t="s">
        <v>320</v>
      </c>
      <c r="F101" s="66" t="s">
        <v>321</v>
      </c>
      <c r="G101" s="58" t="s">
        <v>327</v>
      </c>
      <c r="H101" s="61">
        <v>1757497</v>
      </c>
      <c r="I101" s="61">
        <v>1757497</v>
      </c>
      <c r="J101" s="67">
        <f t="shared" si="5"/>
        <v>1</v>
      </c>
      <c r="K101" s="63" t="s">
        <v>73</v>
      </c>
      <c r="L101" s="63" t="s">
        <v>14</v>
      </c>
      <c r="M101" s="140">
        <v>3</v>
      </c>
      <c r="N101" s="23" t="s">
        <v>999</v>
      </c>
      <c r="O101" s="5"/>
    </row>
    <row r="102" spans="1:15" ht="150" customHeight="1">
      <c r="A102" s="57" t="s">
        <v>146</v>
      </c>
      <c r="B102" s="58" t="s">
        <v>328</v>
      </c>
      <c r="C102" s="58" t="s">
        <v>147</v>
      </c>
      <c r="D102" s="143">
        <v>45497</v>
      </c>
      <c r="E102" s="58" t="s">
        <v>329</v>
      </c>
      <c r="F102" s="66" t="s">
        <v>330</v>
      </c>
      <c r="G102" s="58" t="s">
        <v>331</v>
      </c>
      <c r="H102" s="61">
        <v>2296360</v>
      </c>
      <c r="I102" s="61">
        <v>2064168</v>
      </c>
      <c r="J102" s="67">
        <f t="shared" si="5"/>
        <v>0.89888693410440867</v>
      </c>
      <c r="K102" s="63" t="s">
        <v>84</v>
      </c>
      <c r="L102" s="63" t="s">
        <v>14</v>
      </c>
      <c r="M102" s="140">
        <v>1</v>
      </c>
      <c r="N102" s="23" t="s">
        <v>999</v>
      </c>
      <c r="O102" s="5"/>
    </row>
    <row r="103" spans="1:15" ht="150" customHeight="1">
      <c r="A103" s="57" t="s">
        <v>146</v>
      </c>
      <c r="B103" s="58" t="s">
        <v>332</v>
      </c>
      <c r="C103" s="58" t="s">
        <v>149</v>
      </c>
      <c r="D103" s="143">
        <v>45499</v>
      </c>
      <c r="E103" s="58" t="s">
        <v>333</v>
      </c>
      <c r="F103" s="66" t="s">
        <v>224</v>
      </c>
      <c r="G103" s="58" t="s">
        <v>334</v>
      </c>
      <c r="H103" s="60">
        <v>1659940</v>
      </c>
      <c r="I103" s="60">
        <v>1659940</v>
      </c>
      <c r="J103" s="67">
        <f>I103/H103</f>
        <v>1</v>
      </c>
      <c r="K103" s="63" t="s">
        <v>13</v>
      </c>
      <c r="L103" s="63" t="s">
        <v>14</v>
      </c>
      <c r="M103" s="140">
        <v>1</v>
      </c>
      <c r="N103" s="23" t="s">
        <v>999</v>
      </c>
      <c r="O103" s="5"/>
    </row>
    <row r="104" spans="1:15" ht="150" customHeight="1">
      <c r="A104" s="57" t="s">
        <v>146</v>
      </c>
      <c r="B104" s="58" t="s">
        <v>279</v>
      </c>
      <c r="C104" s="58" t="s">
        <v>335</v>
      </c>
      <c r="D104" s="143">
        <v>45505</v>
      </c>
      <c r="E104" s="58" t="s">
        <v>336</v>
      </c>
      <c r="F104" s="66" t="s">
        <v>337</v>
      </c>
      <c r="G104" s="58" t="s">
        <v>282</v>
      </c>
      <c r="H104" s="61">
        <v>5000000</v>
      </c>
      <c r="I104" s="61">
        <v>5000000</v>
      </c>
      <c r="J104" s="67">
        <f t="shared" si="5"/>
        <v>1</v>
      </c>
      <c r="K104" s="63" t="s">
        <v>73</v>
      </c>
      <c r="L104" s="63" t="s">
        <v>14</v>
      </c>
      <c r="M104" s="140">
        <v>44</v>
      </c>
      <c r="N104" s="23" t="s">
        <v>999</v>
      </c>
      <c r="O104" s="5"/>
    </row>
    <row r="105" spans="1:15" ht="150" customHeight="1">
      <c r="A105" s="57" t="s">
        <v>146</v>
      </c>
      <c r="B105" s="58" t="s">
        <v>338</v>
      </c>
      <c r="C105" s="58" t="s">
        <v>335</v>
      </c>
      <c r="D105" s="143">
        <v>45541</v>
      </c>
      <c r="E105" s="58" t="s">
        <v>339</v>
      </c>
      <c r="F105" s="66" t="s">
        <v>171</v>
      </c>
      <c r="G105" s="58" t="s">
        <v>340</v>
      </c>
      <c r="H105" s="61">
        <v>8324258</v>
      </c>
      <c r="I105" s="61">
        <v>8324258</v>
      </c>
      <c r="J105" s="67">
        <f t="shared" si="5"/>
        <v>1</v>
      </c>
      <c r="K105" s="63" t="s">
        <v>73</v>
      </c>
      <c r="L105" s="63" t="s">
        <v>14</v>
      </c>
      <c r="M105" s="140">
        <v>1</v>
      </c>
      <c r="N105" s="23" t="s">
        <v>999</v>
      </c>
      <c r="O105" s="5"/>
    </row>
    <row r="106" spans="1:15" ht="150" customHeight="1">
      <c r="A106" s="57" t="s">
        <v>146</v>
      </c>
      <c r="B106" s="58" t="s">
        <v>341</v>
      </c>
      <c r="C106" s="58" t="s">
        <v>147</v>
      </c>
      <c r="D106" s="143">
        <v>45559</v>
      </c>
      <c r="E106" s="58" t="s">
        <v>342</v>
      </c>
      <c r="F106" s="66" t="s">
        <v>343</v>
      </c>
      <c r="G106" s="58" t="s">
        <v>344</v>
      </c>
      <c r="H106" s="61">
        <v>14499826</v>
      </c>
      <c r="I106" s="61">
        <v>14499826</v>
      </c>
      <c r="J106" s="67">
        <f t="shared" si="5"/>
        <v>1</v>
      </c>
      <c r="K106" s="63" t="s">
        <v>15</v>
      </c>
      <c r="L106" s="63" t="s">
        <v>14</v>
      </c>
      <c r="M106" s="140" t="s">
        <v>345</v>
      </c>
      <c r="N106" s="23" t="s">
        <v>999</v>
      </c>
      <c r="O106" s="5"/>
    </row>
    <row r="107" spans="1:15" ht="150" customHeight="1">
      <c r="A107" s="57" t="s">
        <v>146</v>
      </c>
      <c r="B107" s="58" t="s">
        <v>346</v>
      </c>
      <c r="C107" s="58" t="s">
        <v>147</v>
      </c>
      <c r="D107" s="143">
        <v>45742</v>
      </c>
      <c r="E107" s="58" t="s">
        <v>194</v>
      </c>
      <c r="F107" s="66" t="s">
        <v>195</v>
      </c>
      <c r="G107" s="58" t="s">
        <v>347</v>
      </c>
      <c r="H107" s="60">
        <v>99500000</v>
      </c>
      <c r="I107" s="60">
        <v>99500000</v>
      </c>
      <c r="J107" s="67">
        <f t="shared" si="5"/>
        <v>1</v>
      </c>
      <c r="K107" s="63" t="s">
        <v>13</v>
      </c>
      <c r="L107" s="63" t="s">
        <v>14</v>
      </c>
      <c r="M107" s="140">
        <v>1</v>
      </c>
      <c r="N107" s="23" t="s">
        <v>999</v>
      </c>
      <c r="O107" s="5"/>
    </row>
    <row r="108" spans="1:15" ht="150" customHeight="1">
      <c r="A108" s="28" t="s">
        <v>348</v>
      </c>
      <c r="B108" s="29" t="s">
        <v>362</v>
      </c>
      <c r="C108" s="29" t="s">
        <v>363</v>
      </c>
      <c r="D108" s="153">
        <v>45383</v>
      </c>
      <c r="E108" s="29" t="s">
        <v>364</v>
      </c>
      <c r="F108" s="30">
        <v>4010405009912</v>
      </c>
      <c r="G108" s="29" t="s">
        <v>365</v>
      </c>
      <c r="H108" s="32">
        <v>28708000</v>
      </c>
      <c r="I108" s="32">
        <v>28621205</v>
      </c>
      <c r="J108" s="81">
        <v>0.99697662672425802</v>
      </c>
      <c r="K108" s="34" t="s">
        <v>366</v>
      </c>
      <c r="L108" s="22" t="s">
        <v>355</v>
      </c>
      <c r="M108" s="196">
        <v>1</v>
      </c>
      <c r="N108" s="23" t="s">
        <v>999</v>
      </c>
      <c r="O108" s="5"/>
    </row>
    <row r="109" spans="1:15" ht="150" customHeight="1">
      <c r="A109" s="78" t="s">
        <v>348</v>
      </c>
      <c r="B109" s="29" t="s">
        <v>367</v>
      </c>
      <c r="C109" s="29" t="s">
        <v>368</v>
      </c>
      <c r="D109" s="153">
        <v>45383</v>
      </c>
      <c r="E109" s="29" t="s">
        <v>364</v>
      </c>
      <c r="F109" s="30" t="s">
        <v>369</v>
      </c>
      <c r="G109" s="29" t="s">
        <v>365</v>
      </c>
      <c r="H109" s="31" t="s">
        <v>370</v>
      </c>
      <c r="I109" s="31" t="s">
        <v>371</v>
      </c>
      <c r="J109" s="33" t="s">
        <v>372</v>
      </c>
      <c r="K109" s="34" t="s">
        <v>13</v>
      </c>
      <c r="L109" s="22" t="s">
        <v>355</v>
      </c>
      <c r="M109" s="196">
        <v>1</v>
      </c>
      <c r="N109" s="177" t="s">
        <v>373</v>
      </c>
      <c r="O109" s="5"/>
    </row>
    <row r="110" spans="1:15" ht="150" customHeight="1">
      <c r="A110" s="78" t="s">
        <v>348</v>
      </c>
      <c r="B110" s="29" t="s">
        <v>374</v>
      </c>
      <c r="C110" s="29" t="s">
        <v>375</v>
      </c>
      <c r="D110" s="153">
        <v>45383</v>
      </c>
      <c r="E110" s="29" t="s">
        <v>376</v>
      </c>
      <c r="F110" s="30">
        <v>6120005014820</v>
      </c>
      <c r="G110" s="29" t="s">
        <v>365</v>
      </c>
      <c r="H110" s="32">
        <v>53097000</v>
      </c>
      <c r="I110" s="32">
        <v>50270846</v>
      </c>
      <c r="J110" s="81">
        <v>0.94677375369606565</v>
      </c>
      <c r="K110" s="34" t="s">
        <v>377</v>
      </c>
      <c r="L110" s="22" t="s">
        <v>355</v>
      </c>
      <c r="M110" s="196">
        <v>1</v>
      </c>
      <c r="N110" s="23" t="s">
        <v>999</v>
      </c>
      <c r="O110" s="5"/>
    </row>
    <row r="111" spans="1:15" ht="150" customHeight="1">
      <c r="A111" s="57" t="s">
        <v>348</v>
      </c>
      <c r="B111" s="29" t="s">
        <v>378</v>
      </c>
      <c r="C111" s="29" t="s">
        <v>379</v>
      </c>
      <c r="D111" s="153">
        <v>45383</v>
      </c>
      <c r="E111" s="29" t="s">
        <v>380</v>
      </c>
      <c r="F111" s="30" t="s">
        <v>381</v>
      </c>
      <c r="G111" s="29" t="s">
        <v>382</v>
      </c>
      <c r="H111" s="69">
        <v>336673000</v>
      </c>
      <c r="I111" s="69">
        <v>336673000</v>
      </c>
      <c r="J111" s="70">
        <v>1</v>
      </c>
      <c r="K111" s="71" t="s">
        <v>88</v>
      </c>
      <c r="L111" s="22" t="s">
        <v>355</v>
      </c>
      <c r="M111" s="87">
        <v>1</v>
      </c>
      <c r="N111" s="23" t="s">
        <v>999</v>
      </c>
      <c r="O111" s="5"/>
    </row>
    <row r="112" spans="1:15" ht="150" customHeight="1">
      <c r="A112" s="57" t="s">
        <v>348</v>
      </c>
      <c r="B112" s="29" t="s">
        <v>378</v>
      </c>
      <c r="C112" s="29" t="s">
        <v>379</v>
      </c>
      <c r="D112" s="153">
        <v>45383</v>
      </c>
      <c r="E112" s="29" t="s">
        <v>383</v>
      </c>
      <c r="F112" s="30" t="s">
        <v>384</v>
      </c>
      <c r="G112" s="29" t="s">
        <v>382</v>
      </c>
      <c r="H112" s="69">
        <v>262940000</v>
      </c>
      <c r="I112" s="69">
        <v>262940000</v>
      </c>
      <c r="J112" s="70">
        <v>1</v>
      </c>
      <c r="K112" s="71" t="s">
        <v>88</v>
      </c>
      <c r="L112" s="22" t="s">
        <v>355</v>
      </c>
      <c r="M112" s="87">
        <v>1</v>
      </c>
      <c r="N112" s="23" t="s">
        <v>999</v>
      </c>
      <c r="O112" s="5"/>
    </row>
    <row r="113" spans="1:15" ht="150" customHeight="1">
      <c r="A113" s="72" t="s">
        <v>348</v>
      </c>
      <c r="B113" s="58" t="s">
        <v>385</v>
      </c>
      <c r="C113" s="58" t="s">
        <v>386</v>
      </c>
      <c r="D113" s="73">
        <v>45383</v>
      </c>
      <c r="E113" s="74" t="s">
        <v>387</v>
      </c>
      <c r="F113" s="59" t="s">
        <v>388</v>
      </c>
      <c r="G113" s="74" t="s">
        <v>382</v>
      </c>
      <c r="H113" s="75">
        <v>620043600</v>
      </c>
      <c r="I113" s="75">
        <v>620000000</v>
      </c>
      <c r="J113" s="76">
        <f>SUM(I113/H113)</f>
        <v>0.99992968236427249</v>
      </c>
      <c r="K113" s="52" t="s">
        <v>13</v>
      </c>
      <c r="L113" s="22" t="s">
        <v>355</v>
      </c>
      <c r="M113" s="136">
        <v>1</v>
      </c>
      <c r="N113" s="23" t="s">
        <v>999</v>
      </c>
      <c r="O113" s="5"/>
    </row>
    <row r="114" spans="1:15" ht="150" customHeight="1">
      <c r="A114" s="57" t="s">
        <v>348</v>
      </c>
      <c r="B114" s="29" t="s">
        <v>389</v>
      </c>
      <c r="C114" s="29" t="s">
        <v>390</v>
      </c>
      <c r="D114" s="153">
        <v>45383</v>
      </c>
      <c r="E114" s="29" t="s">
        <v>391</v>
      </c>
      <c r="F114" s="30">
        <v>2010005018852</v>
      </c>
      <c r="G114" s="29" t="s">
        <v>392</v>
      </c>
      <c r="H114" s="69">
        <v>4770150</v>
      </c>
      <c r="I114" s="69">
        <v>4770150</v>
      </c>
      <c r="J114" s="70">
        <v>1</v>
      </c>
      <c r="K114" s="71" t="s">
        <v>15</v>
      </c>
      <c r="L114" s="22" t="s">
        <v>355</v>
      </c>
      <c r="M114" s="87">
        <v>1</v>
      </c>
      <c r="N114" s="23" t="s">
        <v>999</v>
      </c>
      <c r="O114" s="5"/>
    </row>
    <row r="115" spans="1:15" ht="150" customHeight="1">
      <c r="A115" s="57" t="s">
        <v>348</v>
      </c>
      <c r="B115" s="29" t="s">
        <v>393</v>
      </c>
      <c r="C115" s="29" t="s">
        <v>390</v>
      </c>
      <c r="D115" s="153">
        <v>45383</v>
      </c>
      <c r="E115" s="29" t="s">
        <v>391</v>
      </c>
      <c r="F115" s="30">
        <v>2010005018852</v>
      </c>
      <c r="G115" s="29" t="s">
        <v>392</v>
      </c>
      <c r="H115" s="69">
        <v>30605300</v>
      </c>
      <c r="I115" s="69">
        <v>30605300</v>
      </c>
      <c r="J115" s="70">
        <v>1</v>
      </c>
      <c r="K115" s="71" t="s">
        <v>15</v>
      </c>
      <c r="L115" s="22" t="s">
        <v>355</v>
      </c>
      <c r="M115" s="87">
        <v>1</v>
      </c>
      <c r="N115" s="23" t="s">
        <v>999</v>
      </c>
      <c r="O115" s="5"/>
    </row>
    <row r="116" spans="1:15" ht="150" customHeight="1">
      <c r="A116" s="57" t="s">
        <v>348</v>
      </c>
      <c r="B116" s="29" t="s">
        <v>394</v>
      </c>
      <c r="C116" s="29" t="s">
        <v>390</v>
      </c>
      <c r="D116" s="153">
        <v>45383</v>
      </c>
      <c r="E116" s="29" t="s">
        <v>391</v>
      </c>
      <c r="F116" s="30">
        <v>2010005018852</v>
      </c>
      <c r="G116" s="29" t="s">
        <v>392</v>
      </c>
      <c r="H116" s="69">
        <v>63708244</v>
      </c>
      <c r="I116" s="69">
        <v>63708244</v>
      </c>
      <c r="J116" s="70">
        <v>1</v>
      </c>
      <c r="K116" s="71" t="s">
        <v>15</v>
      </c>
      <c r="L116" s="22" t="s">
        <v>355</v>
      </c>
      <c r="M116" s="87">
        <v>1</v>
      </c>
      <c r="N116" s="23" t="s">
        <v>999</v>
      </c>
      <c r="O116" s="5"/>
    </row>
    <row r="117" spans="1:15" ht="150" customHeight="1">
      <c r="A117" s="57" t="s">
        <v>348</v>
      </c>
      <c r="B117" s="29" t="s">
        <v>395</v>
      </c>
      <c r="C117" s="29" t="s">
        <v>390</v>
      </c>
      <c r="D117" s="153">
        <v>45383</v>
      </c>
      <c r="E117" s="29" t="s">
        <v>391</v>
      </c>
      <c r="F117" s="30">
        <v>2010005018852</v>
      </c>
      <c r="G117" s="29" t="s">
        <v>392</v>
      </c>
      <c r="H117" s="69">
        <v>71046118</v>
      </c>
      <c r="I117" s="69">
        <v>71046118</v>
      </c>
      <c r="J117" s="70">
        <v>1</v>
      </c>
      <c r="K117" s="71" t="s">
        <v>15</v>
      </c>
      <c r="L117" s="22" t="s">
        <v>355</v>
      </c>
      <c r="M117" s="87">
        <v>1</v>
      </c>
      <c r="N117" s="23" t="s">
        <v>999</v>
      </c>
      <c r="O117" s="5"/>
    </row>
    <row r="118" spans="1:15" ht="150" customHeight="1">
      <c r="A118" s="57" t="s">
        <v>348</v>
      </c>
      <c r="B118" s="29" t="s">
        <v>396</v>
      </c>
      <c r="C118" s="29" t="s">
        <v>349</v>
      </c>
      <c r="D118" s="153">
        <v>45383</v>
      </c>
      <c r="E118" s="29" t="s">
        <v>397</v>
      </c>
      <c r="F118" s="30" t="s">
        <v>398</v>
      </c>
      <c r="G118" s="29" t="s">
        <v>392</v>
      </c>
      <c r="H118" s="69">
        <v>55626681</v>
      </c>
      <c r="I118" s="69">
        <v>55626681</v>
      </c>
      <c r="J118" s="70">
        <v>1</v>
      </c>
      <c r="K118" s="71" t="s">
        <v>399</v>
      </c>
      <c r="L118" s="22" t="s">
        <v>355</v>
      </c>
      <c r="M118" s="87">
        <v>1</v>
      </c>
      <c r="N118" s="23" t="s">
        <v>999</v>
      </c>
      <c r="O118" s="5"/>
    </row>
    <row r="119" spans="1:15" s="8" customFormat="1" ht="150" customHeight="1">
      <c r="A119" s="57" t="s">
        <v>348</v>
      </c>
      <c r="B119" s="29" t="s">
        <v>400</v>
      </c>
      <c r="C119" s="29" t="s">
        <v>401</v>
      </c>
      <c r="D119" s="153">
        <v>45383</v>
      </c>
      <c r="E119" s="29" t="s">
        <v>402</v>
      </c>
      <c r="F119" s="30" t="s">
        <v>403</v>
      </c>
      <c r="G119" s="29" t="s">
        <v>392</v>
      </c>
      <c r="H119" s="69">
        <v>64272000</v>
      </c>
      <c r="I119" s="69">
        <v>64000000</v>
      </c>
      <c r="J119" s="70">
        <v>0.99576798605924821</v>
      </c>
      <c r="K119" s="71" t="s">
        <v>399</v>
      </c>
      <c r="L119" s="22" t="s">
        <v>355</v>
      </c>
      <c r="M119" s="87">
        <v>1</v>
      </c>
      <c r="N119" s="23" t="s">
        <v>999</v>
      </c>
    </row>
    <row r="120" spans="1:15" s="8" customFormat="1" ht="150" customHeight="1">
      <c r="A120" s="57" t="s">
        <v>348</v>
      </c>
      <c r="B120" s="29" t="s">
        <v>404</v>
      </c>
      <c r="C120" s="29" t="s">
        <v>405</v>
      </c>
      <c r="D120" s="153">
        <v>45383</v>
      </c>
      <c r="E120" s="29" t="s">
        <v>406</v>
      </c>
      <c r="F120" s="30" t="s">
        <v>407</v>
      </c>
      <c r="G120" s="29" t="s">
        <v>408</v>
      </c>
      <c r="H120" s="69">
        <v>27500000</v>
      </c>
      <c r="I120" s="69">
        <v>27500000</v>
      </c>
      <c r="J120" s="70">
        <v>1</v>
      </c>
      <c r="K120" s="71" t="s">
        <v>15</v>
      </c>
      <c r="L120" s="22" t="s">
        <v>355</v>
      </c>
      <c r="M120" s="87">
        <v>1</v>
      </c>
      <c r="N120" s="23" t="s">
        <v>999</v>
      </c>
    </row>
    <row r="121" spans="1:15" s="8" customFormat="1" ht="150" customHeight="1">
      <c r="A121" s="57" t="s">
        <v>348</v>
      </c>
      <c r="B121" s="29" t="s">
        <v>409</v>
      </c>
      <c r="C121" s="29" t="s">
        <v>353</v>
      </c>
      <c r="D121" s="153">
        <v>45383</v>
      </c>
      <c r="E121" s="29" t="s">
        <v>354</v>
      </c>
      <c r="F121" s="30">
        <v>9011105004959</v>
      </c>
      <c r="G121" s="29" t="s">
        <v>410</v>
      </c>
      <c r="H121" s="69">
        <v>16603000</v>
      </c>
      <c r="I121" s="69">
        <v>16580000</v>
      </c>
      <c r="J121" s="70">
        <v>0.99861470818526776</v>
      </c>
      <c r="K121" s="71" t="s">
        <v>13</v>
      </c>
      <c r="L121" s="22" t="s">
        <v>355</v>
      </c>
      <c r="M121" s="87">
        <v>1</v>
      </c>
      <c r="N121" s="23" t="s">
        <v>999</v>
      </c>
    </row>
    <row r="122" spans="1:15" s="8" customFormat="1" ht="150" customHeight="1">
      <c r="A122" s="57" t="s">
        <v>348</v>
      </c>
      <c r="B122" s="29" t="s">
        <v>411</v>
      </c>
      <c r="C122" s="29" t="s">
        <v>412</v>
      </c>
      <c r="D122" s="153">
        <v>45383</v>
      </c>
      <c r="E122" s="29" t="s">
        <v>413</v>
      </c>
      <c r="F122" s="30" t="s">
        <v>414</v>
      </c>
      <c r="G122" s="29" t="s">
        <v>392</v>
      </c>
      <c r="H122" s="69">
        <v>36695237</v>
      </c>
      <c r="I122" s="69">
        <v>36691798</v>
      </c>
      <c r="J122" s="70">
        <v>0.99990628211503307</v>
      </c>
      <c r="K122" s="71" t="s">
        <v>13</v>
      </c>
      <c r="L122" s="22" t="s">
        <v>355</v>
      </c>
      <c r="M122" s="87">
        <v>1</v>
      </c>
      <c r="N122" s="23" t="s">
        <v>999</v>
      </c>
    </row>
    <row r="123" spans="1:15" s="3" customFormat="1" ht="150" customHeight="1">
      <c r="A123" s="57" t="s">
        <v>348</v>
      </c>
      <c r="B123" s="29" t="s">
        <v>415</v>
      </c>
      <c r="C123" s="29" t="s">
        <v>412</v>
      </c>
      <c r="D123" s="153">
        <v>45383</v>
      </c>
      <c r="E123" s="29" t="s">
        <v>416</v>
      </c>
      <c r="F123" s="30" t="s">
        <v>417</v>
      </c>
      <c r="G123" s="29" t="s">
        <v>392</v>
      </c>
      <c r="H123" s="69">
        <v>90428000</v>
      </c>
      <c r="I123" s="69">
        <v>89911841</v>
      </c>
      <c r="J123" s="70">
        <v>0.99429204449949127</v>
      </c>
      <c r="K123" s="71" t="s">
        <v>13</v>
      </c>
      <c r="L123" s="22" t="s">
        <v>355</v>
      </c>
      <c r="M123" s="87">
        <v>1</v>
      </c>
      <c r="N123" s="177" t="s">
        <v>418</v>
      </c>
    </row>
    <row r="124" spans="1:15" s="27" customFormat="1" ht="150" customHeight="1">
      <c r="A124" s="57" t="s">
        <v>348</v>
      </c>
      <c r="B124" s="29" t="s">
        <v>419</v>
      </c>
      <c r="C124" s="29" t="s">
        <v>412</v>
      </c>
      <c r="D124" s="153">
        <v>45383</v>
      </c>
      <c r="E124" s="29" t="s">
        <v>420</v>
      </c>
      <c r="F124" s="30" t="s">
        <v>369</v>
      </c>
      <c r="G124" s="29" t="s">
        <v>382</v>
      </c>
      <c r="H124" s="69">
        <v>4936490</v>
      </c>
      <c r="I124" s="69">
        <v>4936415</v>
      </c>
      <c r="J124" s="70">
        <v>0.99998480701875214</v>
      </c>
      <c r="K124" s="71" t="s">
        <v>13</v>
      </c>
      <c r="L124" s="22" t="s">
        <v>355</v>
      </c>
      <c r="M124" s="87">
        <v>1</v>
      </c>
      <c r="N124" s="23" t="s">
        <v>999</v>
      </c>
      <c r="O124" s="77"/>
    </row>
    <row r="125" spans="1:15" ht="150" customHeight="1">
      <c r="A125" s="57" t="s">
        <v>348</v>
      </c>
      <c r="B125" s="29" t="s">
        <v>421</v>
      </c>
      <c r="C125" s="29" t="s">
        <v>412</v>
      </c>
      <c r="D125" s="153">
        <v>45383</v>
      </c>
      <c r="E125" s="29" t="s">
        <v>422</v>
      </c>
      <c r="F125" s="30" t="s">
        <v>423</v>
      </c>
      <c r="G125" s="29" t="s">
        <v>382</v>
      </c>
      <c r="H125" s="69">
        <v>2368610</v>
      </c>
      <c r="I125" s="69">
        <v>2368150</v>
      </c>
      <c r="J125" s="70">
        <v>0.99980579327115904</v>
      </c>
      <c r="K125" s="71" t="s">
        <v>13</v>
      </c>
      <c r="L125" s="22" t="s">
        <v>355</v>
      </c>
      <c r="M125" s="87">
        <v>1</v>
      </c>
      <c r="N125" s="23" t="s">
        <v>999</v>
      </c>
      <c r="O125" s="5"/>
    </row>
    <row r="126" spans="1:15" ht="150" customHeight="1">
      <c r="A126" s="57" t="s">
        <v>348</v>
      </c>
      <c r="B126" s="29" t="s">
        <v>424</v>
      </c>
      <c r="C126" s="29" t="s">
        <v>412</v>
      </c>
      <c r="D126" s="153">
        <v>45383</v>
      </c>
      <c r="E126" s="29" t="s">
        <v>1000</v>
      </c>
      <c r="F126" s="30">
        <v>7010405010413</v>
      </c>
      <c r="G126" s="29" t="s">
        <v>392</v>
      </c>
      <c r="H126" s="69">
        <v>98651274</v>
      </c>
      <c r="I126" s="69">
        <v>98593000</v>
      </c>
      <c r="J126" s="70">
        <v>0.99940929298084891</v>
      </c>
      <c r="K126" s="71" t="s">
        <v>13</v>
      </c>
      <c r="L126" s="22" t="s">
        <v>355</v>
      </c>
      <c r="M126" s="87">
        <v>1</v>
      </c>
      <c r="N126" s="23" t="s">
        <v>999</v>
      </c>
      <c r="O126" s="8"/>
    </row>
    <row r="127" spans="1:15" ht="150" customHeight="1">
      <c r="A127" s="57" t="s">
        <v>348</v>
      </c>
      <c r="B127" s="29" t="s">
        <v>425</v>
      </c>
      <c r="C127" s="29" t="s">
        <v>350</v>
      </c>
      <c r="D127" s="153">
        <v>45383</v>
      </c>
      <c r="E127" s="29" t="s">
        <v>351</v>
      </c>
      <c r="F127" s="30">
        <v>9010005016602</v>
      </c>
      <c r="G127" s="29" t="s">
        <v>92</v>
      </c>
      <c r="H127" s="69">
        <v>21693221</v>
      </c>
      <c r="I127" s="69">
        <v>21690227</v>
      </c>
      <c r="J127" s="70">
        <v>0.99986198453424691</v>
      </c>
      <c r="K127" s="71" t="s">
        <v>13</v>
      </c>
      <c r="L127" s="22" t="s">
        <v>355</v>
      </c>
      <c r="M127" s="87">
        <v>1</v>
      </c>
      <c r="N127" s="23" t="s">
        <v>999</v>
      </c>
      <c r="O127" s="8"/>
    </row>
    <row r="128" spans="1:15" ht="150" customHeight="1">
      <c r="A128" s="57" t="s">
        <v>348</v>
      </c>
      <c r="B128" s="29" t="s">
        <v>426</v>
      </c>
      <c r="C128" s="29" t="s">
        <v>350</v>
      </c>
      <c r="D128" s="153">
        <v>45383</v>
      </c>
      <c r="E128" s="29" t="s">
        <v>351</v>
      </c>
      <c r="F128" s="30">
        <v>9010005016602</v>
      </c>
      <c r="G128" s="29" t="s">
        <v>382</v>
      </c>
      <c r="H128" s="69">
        <v>17622543</v>
      </c>
      <c r="I128" s="69">
        <v>17620716</v>
      </c>
      <c r="J128" s="70">
        <v>0.99989632597293132</v>
      </c>
      <c r="K128" s="71" t="s">
        <v>13</v>
      </c>
      <c r="L128" s="22" t="s">
        <v>355</v>
      </c>
      <c r="M128" s="87">
        <v>1</v>
      </c>
      <c r="N128" s="23" t="s">
        <v>999</v>
      </c>
      <c r="O128" s="8"/>
    </row>
    <row r="129" spans="1:15" ht="150" customHeight="1">
      <c r="A129" s="57" t="s">
        <v>348</v>
      </c>
      <c r="B129" s="29" t="s">
        <v>427</v>
      </c>
      <c r="C129" s="29" t="s">
        <v>350</v>
      </c>
      <c r="D129" s="153">
        <v>45383</v>
      </c>
      <c r="E129" s="29" t="s">
        <v>351</v>
      </c>
      <c r="F129" s="30">
        <v>9010005016602</v>
      </c>
      <c r="G129" s="29" t="s">
        <v>382</v>
      </c>
      <c r="H129" s="69">
        <v>90050415</v>
      </c>
      <c r="I129" s="69">
        <v>89634972</v>
      </c>
      <c r="J129" s="70">
        <v>0.99538655096703332</v>
      </c>
      <c r="K129" s="71" t="s">
        <v>13</v>
      </c>
      <c r="L129" s="22" t="s">
        <v>355</v>
      </c>
      <c r="M129" s="87">
        <v>1</v>
      </c>
      <c r="N129" s="23" t="s">
        <v>999</v>
      </c>
      <c r="O129" s="5"/>
    </row>
    <row r="130" spans="1:15" ht="150" customHeight="1">
      <c r="A130" s="78" t="s">
        <v>348</v>
      </c>
      <c r="B130" s="58" t="s">
        <v>428</v>
      </c>
      <c r="C130" s="58" t="s">
        <v>429</v>
      </c>
      <c r="D130" s="143">
        <v>45383</v>
      </c>
      <c r="E130" s="58" t="s">
        <v>430</v>
      </c>
      <c r="F130" s="66" t="s">
        <v>431</v>
      </c>
      <c r="G130" s="58" t="s">
        <v>432</v>
      </c>
      <c r="H130" s="60">
        <v>1173123</v>
      </c>
      <c r="I130" s="60">
        <v>1173123</v>
      </c>
      <c r="J130" s="67">
        <v>1</v>
      </c>
      <c r="K130" s="63" t="s">
        <v>15</v>
      </c>
      <c r="L130" s="63" t="s">
        <v>14</v>
      </c>
      <c r="M130" s="140">
        <v>1</v>
      </c>
      <c r="N130" s="23" t="s">
        <v>999</v>
      </c>
      <c r="O130" s="8"/>
    </row>
    <row r="131" spans="1:15" ht="150" customHeight="1">
      <c r="A131" s="78" t="s">
        <v>352</v>
      </c>
      <c r="B131" s="58" t="s">
        <v>433</v>
      </c>
      <c r="C131" s="74" t="s">
        <v>434</v>
      </c>
      <c r="D131" s="148">
        <v>45383</v>
      </c>
      <c r="E131" s="58" t="s">
        <v>357</v>
      </c>
      <c r="F131" s="59">
        <v>1030005004315</v>
      </c>
      <c r="G131" s="52" t="s">
        <v>435</v>
      </c>
      <c r="H131" s="79">
        <v>36885283</v>
      </c>
      <c r="I131" s="79">
        <v>36870671</v>
      </c>
      <c r="J131" s="80">
        <v>0.99960385284288045</v>
      </c>
      <c r="K131" s="52" t="s">
        <v>356</v>
      </c>
      <c r="L131" s="22" t="s">
        <v>355</v>
      </c>
      <c r="M131" s="140">
        <v>1</v>
      </c>
      <c r="N131" s="23" t="s">
        <v>999</v>
      </c>
      <c r="O131" s="5"/>
    </row>
    <row r="132" spans="1:15" ht="117" customHeight="1">
      <c r="A132" s="78" t="s">
        <v>352</v>
      </c>
      <c r="B132" s="29" t="s">
        <v>436</v>
      </c>
      <c r="C132" s="29" t="s">
        <v>358</v>
      </c>
      <c r="D132" s="153">
        <v>45383</v>
      </c>
      <c r="E132" s="29" t="s">
        <v>437</v>
      </c>
      <c r="F132" s="30">
        <v>9010005016841</v>
      </c>
      <c r="G132" s="29" t="s">
        <v>392</v>
      </c>
      <c r="H132" s="32">
        <v>1760880</v>
      </c>
      <c r="I132" s="32">
        <v>1760880</v>
      </c>
      <c r="J132" s="81">
        <v>1</v>
      </c>
      <c r="K132" s="34" t="s">
        <v>438</v>
      </c>
      <c r="L132" s="22" t="s">
        <v>355</v>
      </c>
      <c r="M132" s="196">
        <v>1</v>
      </c>
      <c r="N132" s="23" t="s">
        <v>999</v>
      </c>
      <c r="O132" s="5"/>
    </row>
    <row r="133" spans="1:15" ht="112.75" customHeight="1">
      <c r="A133" s="82" t="s">
        <v>352</v>
      </c>
      <c r="B133" s="29" t="s">
        <v>439</v>
      </c>
      <c r="C133" s="29" t="s">
        <v>440</v>
      </c>
      <c r="D133" s="153">
        <v>45383</v>
      </c>
      <c r="E133" s="29" t="s">
        <v>441</v>
      </c>
      <c r="F133" s="30" t="s">
        <v>442</v>
      </c>
      <c r="G133" s="29" t="s">
        <v>443</v>
      </c>
      <c r="H133" s="32">
        <v>52638960</v>
      </c>
      <c r="I133" s="32">
        <v>52638960</v>
      </c>
      <c r="J133" s="81">
        <v>1</v>
      </c>
      <c r="K133" s="34" t="s">
        <v>13</v>
      </c>
      <c r="L133" s="34" t="s">
        <v>14</v>
      </c>
      <c r="M133" s="196">
        <v>1</v>
      </c>
      <c r="N133" s="23" t="s">
        <v>999</v>
      </c>
      <c r="O133" s="5"/>
    </row>
    <row r="134" spans="1:15" ht="115.75" customHeight="1">
      <c r="A134" s="82" t="s">
        <v>352</v>
      </c>
      <c r="B134" s="29" t="s">
        <v>444</v>
      </c>
      <c r="C134" s="58" t="s">
        <v>359</v>
      </c>
      <c r="D134" s="153">
        <v>45383</v>
      </c>
      <c r="E134" s="29" t="s">
        <v>445</v>
      </c>
      <c r="F134" s="30" t="s">
        <v>446</v>
      </c>
      <c r="G134" s="29" t="s">
        <v>447</v>
      </c>
      <c r="H134" s="32">
        <v>13368028</v>
      </c>
      <c r="I134" s="32">
        <v>13368028</v>
      </c>
      <c r="J134" s="81">
        <v>1</v>
      </c>
      <c r="K134" s="34" t="s">
        <v>15</v>
      </c>
      <c r="L134" s="34" t="s">
        <v>14</v>
      </c>
      <c r="M134" s="196">
        <v>1</v>
      </c>
      <c r="N134" s="23" t="s">
        <v>999</v>
      </c>
      <c r="O134" s="5"/>
    </row>
    <row r="135" spans="1:15" ht="156.65" customHeight="1">
      <c r="A135" s="82" t="s">
        <v>352</v>
      </c>
      <c r="B135" s="29" t="s">
        <v>448</v>
      </c>
      <c r="C135" s="29" t="s">
        <v>360</v>
      </c>
      <c r="D135" s="153">
        <v>45383</v>
      </c>
      <c r="E135" s="29" t="s">
        <v>449</v>
      </c>
      <c r="F135" s="30" t="s">
        <v>450</v>
      </c>
      <c r="G135" s="29" t="s">
        <v>451</v>
      </c>
      <c r="H135" s="32">
        <v>46486716</v>
      </c>
      <c r="I135" s="32">
        <v>37310471</v>
      </c>
      <c r="J135" s="81">
        <v>0.80300000000000005</v>
      </c>
      <c r="K135" s="34" t="s">
        <v>13</v>
      </c>
      <c r="L135" s="34" t="s">
        <v>14</v>
      </c>
      <c r="M135" s="196">
        <v>1</v>
      </c>
      <c r="N135" s="23" t="s">
        <v>999</v>
      </c>
      <c r="O135" s="5"/>
    </row>
    <row r="136" spans="1:15" ht="189.65" customHeight="1">
      <c r="A136" s="82" t="s">
        <v>352</v>
      </c>
      <c r="B136" s="29" t="s">
        <v>452</v>
      </c>
      <c r="C136" s="29" t="s">
        <v>360</v>
      </c>
      <c r="D136" s="153">
        <v>45383</v>
      </c>
      <c r="E136" s="29" t="s">
        <v>449</v>
      </c>
      <c r="F136" s="30" t="s">
        <v>450</v>
      </c>
      <c r="G136" s="29" t="s">
        <v>451</v>
      </c>
      <c r="H136" s="32">
        <v>46453416</v>
      </c>
      <c r="I136" s="32">
        <v>37283727</v>
      </c>
      <c r="J136" s="81">
        <v>0.80300000000000005</v>
      </c>
      <c r="K136" s="34" t="s">
        <v>13</v>
      </c>
      <c r="L136" s="34" t="s">
        <v>14</v>
      </c>
      <c r="M136" s="196">
        <v>1</v>
      </c>
      <c r="N136" s="23" t="s">
        <v>999</v>
      </c>
      <c r="O136" s="5"/>
    </row>
    <row r="137" spans="1:15" ht="90.65" customHeight="1">
      <c r="A137" s="82" t="s">
        <v>352</v>
      </c>
      <c r="B137" s="29" t="s">
        <v>453</v>
      </c>
      <c r="C137" s="29" t="s">
        <v>454</v>
      </c>
      <c r="D137" s="153">
        <v>45383</v>
      </c>
      <c r="E137" s="29" t="s">
        <v>455</v>
      </c>
      <c r="F137" s="30" t="s">
        <v>446</v>
      </c>
      <c r="G137" s="58" t="s">
        <v>456</v>
      </c>
      <c r="H137" s="32">
        <v>20485184</v>
      </c>
      <c r="I137" s="32">
        <v>19611000</v>
      </c>
      <c r="J137" s="81">
        <v>0.95699999999999996</v>
      </c>
      <c r="K137" s="34" t="s">
        <v>15</v>
      </c>
      <c r="L137" s="34" t="s">
        <v>14</v>
      </c>
      <c r="M137" s="196">
        <v>1</v>
      </c>
      <c r="N137" s="23" t="s">
        <v>999</v>
      </c>
      <c r="O137" s="5"/>
    </row>
    <row r="138" spans="1:15" ht="156" customHeight="1">
      <c r="A138" s="57" t="s">
        <v>348</v>
      </c>
      <c r="B138" s="29" t="s">
        <v>457</v>
      </c>
      <c r="C138" s="29" t="s">
        <v>458</v>
      </c>
      <c r="D138" s="153">
        <v>45393</v>
      </c>
      <c r="E138" s="29" t="s">
        <v>459</v>
      </c>
      <c r="F138" s="30">
        <v>2010005018852</v>
      </c>
      <c r="G138" s="29" t="s">
        <v>460</v>
      </c>
      <c r="H138" s="69">
        <v>12000000</v>
      </c>
      <c r="I138" s="69">
        <v>11999000</v>
      </c>
      <c r="J138" s="70">
        <v>0.99991666666666668</v>
      </c>
      <c r="K138" s="71" t="s">
        <v>399</v>
      </c>
      <c r="L138" s="22" t="s">
        <v>355</v>
      </c>
      <c r="M138" s="87">
        <v>1</v>
      </c>
      <c r="N138" s="23" t="s">
        <v>999</v>
      </c>
      <c r="O138" s="5"/>
    </row>
    <row r="139" spans="1:15" ht="106.75" customHeight="1">
      <c r="A139" s="57" t="s">
        <v>348</v>
      </c>
      <c r="B139" s="29" t="s">
        <v>461</v>
      </c>
      <c r="C139" s="29" t="s">
        <v>462</v>
      </c>
      <c r="D139" s="153">
        <v>45460</v>
      </c>
      <c r="E139" s="29" t="s">
        <v>463</v>
      </c>
      <c r="F139" s="30" t="s">
        <v>403</v>
      </c>
      <c r="G139" s="29" t="s">
        <v>382</v>
      </c>
      <c r="H139" s="69">
        <v>23525468</v>
      </c>
      <c r="I139" s="69">
        <v>14363118</v>
      </c>
      <c r="J139" s="70">
        <v>0.61053484674566305</v>
      </c>
      <c r="K139" s="71" t="s">
        <v>15</v>
      </c>
      <c r="L139" s="22" t="s">
        <v>355</v>
      </c>
      <c r="M139" s="87">
        <v>1</v>
      </c>
      <c r="N139" s="23" t="s">
        <v>999</v>
      </c>
      <c r="O139" s="5"/>
    </row>
    <row r="140" spans="1:15" ht="152.4" customHeight="1">
      <c r="A140" s="57" t="s">
        <v>348</v>
      </c>
      <c r="B140" s="29" t="s">
        <v>464</v>
      </c>
      <c r="C140" s="29" t="s">
        <v>465</v>
      </c>
      <c r="D140" s="153">
        <v>45474</v>
      </c>
      <c r="E140" s="29" t="s">
        <v>466</v>
      </c>
      <c r="F140" s="30" t="s">
        <v>467</v>
      </c>
      <c r="G140" s="29" t="s">
        <v>382</v>
      </c>
      <c r="H140" s="69">
        <v>1874000</v>
      </c>
      <c r="I140" s="69">
        <v>1874000</v>
      </c>
      <c r="J140" s="70">
        <v>1</v>
      </c>
      <c r="K140" s="71" t="s">
        <v>13</v>
      </c>
      <c r="L140" s="22" t="s">
        <v>355</v>
      </c>
      <c r="M140" s="87">
        <v>1</v>
      </c>
      <c r="N140" s="23" t="s">
        <v>999</v>
      </c>
      <c r="O140" s="5"/>
    </row>
    <row r="141" spans="1:15" ht="100.25" customHeight="1">
      <c r="A141" s="78" t="s">
        <v>348</v>
      </c>
      <c r="B141" s="58" t="s">
        <v>468</v>
      </c>
      <c r="C141" s="58" t="s">
        <v>429</v>
      </c>
      <c r="D141" s="143">
        <v>45474</v>
      </c>
      <c r="E141" s="58" t="s">
        <v>430</v>
      </c>
      <c r="F141" s="66" t="s">
        <v>431</v>
      </c>
      <c r="G141" s="58" t="s">
        <v>432</v>
      </c>
      <c r="H141" s="60">
        <v>1088855</v>
      </c>
      <c r="I141" s="60">
        <v>1088855</v>
      </c>
      <c r="J141" s="67">
        <v>1</v>
      </c>
      <c r="K141" s="63" t="s">
        <v>15</v>
      </c>
      <c r="L141" s="63" t="s">
        <v>14</v>
      </c>
      <c r="M141" s="140">
        <v>1</v>
      </c>
      <c r="N141" s="23" t="s">
        <v>999</v>
      </c>
      <c r="O141" s="5"/>
    </row>
    <row r="142" spans="1:15" ht="165.65" customHeight="1">
      <c r="A142" s="57" t="s">
        <v>348</v>
      </c>
      <c r="B142" s="29" t="s">
        <v>469</v>
      </c>
      <c r="C142" s="29" t="s">
        <v>361</v>
      </c>
      <c r="D142" s="153">
        <v>45485</v>
      </c>
      <c r="E142" s="29" t="s">
        <v>470</v>
      </c>
      <c r="F142" s="30" t="s">
        <v>471</v>
      </c>
      <c r="G142" s="29" t="s">
        <v>472</v>
      </c>
      <c r="H142" s="69">
        <v>3270000</v>
      </c>
      <c r="I142" s="69">
        <v>3270000</v>
      </c>
      <c r="J142" s="70">
        <v>1</v>
      </c>
      <c r="K142" s="71" t="s">
        <v>13</v>
      </c>
      <c r="L142" s="22" t="s">
        <v>355</v>
      </c>
      <c r="M142" s="87">
        <v>1</v>
      </c>
      <c r="N142" s="23" t="s">
        <v>999</v>
      </c>
      <c r="O142" s="5"/>
    </row>
    <row r="143" spans="1:15" ht="154.75" customHeight="1">
      <c r="A143" s="57" t="s">
        <v>348</v>
      </c>
      <c r="B143" s="29" t="s">
        <v>473</v>
      </c>
      <c r="C143" s="29" t="s">
        <v>474</v>
      </c>
      <c r="D143" s="153">
        <v>45489</v>
      </c>
      <c r="E143" s="29" t="s">
        <v>475</v>
      </c>
      <c r="F143" s="30">
        <v>8010005004194</v>
      </c>
      <c r="G143" s="29" t="s">
        <v>392</v>
      </c>
      <c r="H143" s="69">
        <v>12953710</v>
      </c>
      <c r="I143" s="69">
        <v>12953710</v>
      </c>
      <c r="J143" s="70">
        <v>1</v>
      </c>
      <c r="K143" s="71" t="s">
        <v>13</v>
      </c>
      <c r="L143" s="22" t="s">
        <v>355</v>
      </c>
      <c r="M143" s="87">
        <v>1</v>
      </c>
      <c r="N143" s="177" t="s">
        <v>476</v>
      </c>
      <c r="O143" s="5"/>
    </row>
    <row r="144" spans="1:15" ht="104.4" customHeight="1">
      <c r="A144" s="57" t="s">
        <v>348</v>
      </c>
      <c r="B144" s="29" t="s">
        <v>477</v>
      </c>
      <c r="C144" s="29" t="s">
        <v>478</v>
      </c>
      <c r="D144" s="153">
        <v>45503</v>
      </c>
      <c r="E144" s="29" t="s">
        <v>479</v>
      </c>
      <c r="F144" s="30" t="s">
        <v>480</v>
      </c>
      <c r="G144" s="29" t="s">
        <v>392</v>
      </c>
      <c r="H144" s="69">
        <v>3655410</v>
      </c>
      <c r="I144" s="69">
        <v>3655410</v>
      </c>
      <c r="J144" s="70">
        <v>1</v>
      </c>
      <c r="K144" s="71" t="s">
        <v>15</v>
      </c>
      <c r="L144" s="22" t="s">
        <v>355</v>
      </c>
      <c r="M144" s="87">
        <v>1</v>
      </c>
      <c r="N144" s="23" t="s">
        <v>999</v>
      </c>
      <c r="O144" s="5"/>
    </row>
    <row r="145" spans="1:15" ht="99.65" customHeight="1">
      <c r="A145" s="82" t="s">
        <v>352</v>
      </c>
      <c r="B145" s="58" t="s">
        <v>481</v>
      </c>
      <c r="C145" s="58" t="s">
        <v>482</v>
      </c>
      <c r="D145" s="73">
        <v>45555</v>
      </c>
      <c r="E145" s="58" t="s">
        <v>483</v>
      </c>
      <c r="F145" s="59" t="s">
        <v>484</v>
      </c>
      <c r="G145" s="58" t="s">
        <v>447</v>
      </c>
      <c r="H145" s="75">
        <v>2420473</v>
      </c>
      <c r="I145" s="75">
        <v>2380873</v>
      </c>
      <c r="J145" s="131">
        <v>0.98399999999999999</v>
      </c>
      <c r="K145" s="52" t="s">
        <v>13</v>
      </c>
      <c r="L145" s="52" t="s">
        <v>14</v>
      </c>
      <c r="M145" s="136">
        <v>1</v>
      </c>
      <c r="N145" s="141" t="s">
        <v>485</v>
      </c>
      <c r="O145" s="5"/>
    </row>
    <row r="146" spans="1:15" ht="104.4" customHeight="1">
      <c r="A146" s="57" t="s">
        <v>348</v>
      </c>
      <c r="B146" s="29" t="s">
        <v>486</v>
      </c>
      <c r="C146" s="29" t="s">
        <v>386</v>
      </c>
      <c r="D146" s="153">
        <v>45565</v>
      </c>
      <c r="E146" s="29" t="s">
        <v>487</v>
      </c>
      <c r="F146" s="30">
        <v>9240005012727</v>
      </c>
      <c r="G146" s="29" t="s">
        <v>382</v>
      </c>
      <c r="H146" s="69">
        <v>3730000</v>
      </c>
      <c r="I146" s="69">
        <v>3730000</v>
      </c>
      <c r="J146" s="70">
        <v>1</v>
      </c>
      <c r="K146" s="71" t="s">
        <v>13</v>
      </c>
      <c r="L146" s="22" t="s">
        <v>355</v>
      </c>
      <c r="M146" s="87">
        <v>1</v>
      </c>
      <c r="N146" s="23" t="s">
        <v>999</v>
      </c>
      <c r="O146" s="5"/>
    </row>
    <row r="147" spans="1:15" ht="171" customHeight="1">
      <c r="A147" s="78" t="s">
        <v>348</v>
      </c>
      <c r="B147" s="58" t="s">
        <v>488</v>
      </c>
      <c r="C147" s="58" t="s">
        <v>489</v>
      </c>
      <c r="D147" s="143">
        <v>45566</v>
      </c>
      <c r="E147" s="58" t="s">
        <v>430</v>
      </c>
      <c r="F147" s="66" t="s">
        <v>431</v>
      </c>
      <c r="G147" s="58" t="s">
        <v>432</v>
      </c>
      <c r="H147" s="60">
        <v>1175511</v>
      </c>
      <c r="I147" s="60">
        <v>1175511</v>
      </c>
      <c r="J147" s="67">
        <v>1</v>
      </c>
      <c r="K147" s="63" t="s">
        <v>15</v>
      </c>
      <c r="L147" s="63" t="s">
        <v>14</v>
      </c>
      <c r="M147" s="140">
        <v>1</v>
      </c>
      <c r="N147" s="23" t="s">
        <v>999</v>
      </c>
      <c r="O147" s="5"/>
    </row>
    <row r="148" spans="1:15" ht="162" customHeight="1">
      <c r="A148" s="57" t="s">
        <v>348</v>
      </c>
      <c r="B148" s="29" t="s">
        <v>490</v>
      </c>
      <c r="C148" s="29" t="s">
        <v>491</v>
      </c>
      <c r="D148" s="153">
        <v>45631</v>
      </c>
      <c r="E148" s="29" t="s">
        <v>492</v>
      </c>
      <c r="F148" s="30">
        <v>1030005004315</v>
      </c>
      <c r="G148" s="29" t="s">
        <v>92</v>
      </c>
      <c r="H148" s="69">
        <v>8846410</v>
      </c>
      <c r="I148" s="69">
        <v>8835917</v>
      </c>
      <c r="J148" s="70">
        <v>1</v>
      </c>
      <c r="K148" s="71" t="s">
        <v>84</v>
      </c>
      <c r="L148" s="22" t="s">
        <v>355</v>
      </c>
      <c r="M148" s="87">
        <v>1</v>
      </c>
      <c r="N148" s="177" t="s">
        <v>99</v>
      </c>
      <c r="O148" s="5"/>
    </row>
    <row r="149" spans="1:15" ht="107.4" customHeight="1">
      <c r="A149" s="78" t="s">
        <v>348</v>
      </c>
      <c r="B149" s="58" t="s">
        <v>493</v>
      </c>
      <c r="C149" s="58" t="s">
        <v>489</v>
      </c>
      <c r="D149" s="143">
        <v>45663</v>
      </c>
      <c r="E149" s="58" t="s">
        <v>430</v>
      </c>
      <c r="F149" s="66" t="s">
        <v>431</v>
      </c>
      <c r="G149" s="58" t="s">
        <v>432</v>
      </c>
      <c r="H149" s="60">
        <v>1087756</v>
      </c>
      <c r="I149" s="60">
        <v>1087756</v>
      </c>
      <c r="J149" s="67">
        <v>1</v>
      </c>
      <c r="K149" s="63" t="s">
        <v>15</v>
      </c>
      <c r="L149" s="63" t="s">
        <v>14</v>
      </c>
      <c r="M149" s="140">
        <v>1</v>
      </c>
      <c r="N149" s="23" t="s">
        <v>999</v>
      </c>
      <c r="O149" s="5"/>
    </row>
    <row r="150" spans="1:15" ht="85.5" customHeight="1">
      <c r="A150" s="82" t="s">
        <v>352</v>
      </c>
      <c r="B150" s="58" t="s">
        <v>494</v>
      </c>
      <c r="C150" s="58" t="s">
        <v>482</v>
      </c>
      <c r="D150" s="73">
        <v>45694</v>
      </c>
      <c r="E150" s="58" t="s">
        <v>483</v>
      </c>
      <c r="F150" s="59" t="s">
        <v>484</v>
      </c>
      <c r="G150" s="58" t="s">
        <v>447</v>
      </c>
      <c r="H150" s="75">
        <v>2121724</v>
      </c>
      <c r="I150" s="75">
        <v>2121724</v>
      </c>
      <c r="J150" s="131">
        <v>1</v>
      </c>
      <c r="K150" s="52" t="s">
        <v>13</v>
      </c>
      <c r="L150" s="52" t="s">
        <v>14</v>
      </c>
      <c r="M150" s="136">
        <v>1</v>
      </c>
      <c r="N150" s="141" t="s">
        <v>485</v>
      </c>
    </row>
    <row r="151" spans="1:15" ht="85.5" customHeight="1">
      <c r="A151" s="28" t="s">
        <v>495</v>
      </c>
      <c r="B151" s="58" t="s">
        <v>503</v>
      </c>
      <c r="C151" s="58" t="s">
        <v>496</v>
      </c>
      <c r="D151" s="159">
        <v>45383</v>
      </c>
      <c r="E151" s="58" t="s">
        <v>504</v>
      </c>
      <c r="F151" s="66">
        <v>8010405010536</v>
      </c>
      <c r="G151" s="52" t="s">
        <v>505</v>
      </c>
      <c r="H151" s="79" t="s">
        <v>78</v>
      </c>
      <c r="I151" s="79">
        <v>1455960</v>
      </c>
      <c r="J151" s="139" t="s">
        <v>78</v>
      </c>
      <c r="K151" s="63" t="s">
        <v>84</v>
      </c>
      <c r="L151" s="63" t="s">
        <v>355</v>
      </c>
      <c r="M151" s="87" t="s">
        <v>78</v>
      </c>
      <c r="N151" s="23" t="s">
        <v>999</v>
      </c>
    </row>
    <row r="152" spans="1:15" ht="85.5" customHeight="1">
      <c r="A152" s="83" t="s">
        <v>495</v>
      </c>
      <c r="B152" s="29" t="s">
        <v>506</v>
      </c>
      <c r="C152" s="29" t="s">
        <v>496</v>
      </c>
      <c r="D152" s="159">
        <v>45383</v>
      </c>
      <c r="E152" s="29" t="s">
        <v>507</v>
      </c>
      <c r="F152" s="84">
        <v>8010005016652</v>
      </c>
      <c r="G152" s="34" t="s">
        <v>365</v>
      </c>
      <c r="H152" s="85">
        <v>210909600</v>
      </c>
      <c r="I152" s="85">
        <v>208934701</v>
      </c>
      <c r="J152" s="86">
        <v>0.99</v>
      </c>
      <c r="K152" s="71" t="s">
        <v>84</v>
      </c>
      <c r="L152" s="71" t="s">
        <v>355</v>
      </c>
      <c r="M152" s="87">
        <v>1</v>
      </c>
      <c r="N152" s="23" t="s">
        <v>999</v>
      </c>
    </row>
    <row r="153" spans="1:15" ht="85.5" customHeight="1">
      <c r="A153" s="83" t="s">
        <v>495</v>
      </c>
      <c r="B153" s="29" t="s">
        <v>508</v>
      </c>
      <c r="C153" s="29" t="s">
        <v>496</v>
      </c>
      <c r="D153" s="159">
        <v>45383</v>
      </c>
      <c r="E153" s="29" t="s">
        <v>509</v>
      </c>
      <c r="F153" s="84">
        <v>8010405010370</v>
      </c>
      <c r="G153" s="34" t="s">
        <v>510</v>
      </c>
      <c r="H153" s="85">
        <v>25000000</v>
      </c>
      <c r="I153" s="85">
        <v>25000000</v>
      </c>
      <c r="J153" s="86">
        <v>1</v>
      </c>
      <c r="K153" s="71" t="s">
        <v>73</v>
      </c>
      <c r="L153" s="71" t="s">
        <v>355</v>
      </c>
      <c r="M153" s="87" t="s">
        <v>78</v>
      </c>
      <c r="N153" s="23" t="s">
        <v>999</v>
      </c>
    </row>
    <row r="154" spans="1:15" ht="85.5" customHeight="1">
      <c r="A154" s="83" t="s">
        <v>495</v>
      </c>
      <c r="B154" s="29" t="s">
        <v>511</v>
      </c>
      <c r="C154" s="29" t="s">
        <v>496</v>
      </c>
      <c r="D154" s="159">
        <v>45383</v>
      </c>
      <c r="E154" s="29" t="s">
        <v>512</v>
      </c>
      <c r="F154" s="84">
        <v>8010405000743</v>
      </c>
      <c r="G154" s="34" t="s">
        <v>513</v>
      </c>
      <c r="H154" s="85" t="s">
        <v>38</v>
      </c>
      <c r="I154" s="85">
        <v>54867364</v>
      </c>
      <c r="J154" s="86" t="s">
        <v>38</v>
      </c>
      <c r="K154" s="71" t="s">
        <v>84</v>
      </c>
      <c r="L154" s="71" t="s">
        <v>355</v>
      </c>
      <c r="M154" s="87">
        <v>1</v>
      </c>
      <c r="N154" s="192" t="s">
        <v>514</v>
      </c>
    </row>
    <row r="155" spans="1:15" ht="85.5" customHeight="1">
      <c r="A155" s="83" t="s">
        <v>495</v>
      </c>
      <c r="B155" s="29" t="s">
        <v>515</v>
      </c>
      <c r="C155" s="29" t="s">
        <v>496</v>
      </c>
      <c r="D155" s="159">
        <v>45383</v>
      </c>
      <c r="E155" s="29" t="s">
        <v>498</v>
      </c>
      <c r="F155" s="84">
        <v>2010005019116</v>
      </c>
      <c r="G155" s="34" t="s">
        <v>505</v>
      </c>
      <c r="H155" s="85" t="s">
        <v>38</v>
      </c>
      <c r="I155" s="204">
        <v>91950000</v>
      </c>
      <c r="J155" s="86" t="s">
        <v>38</v>
      </c>
      <c r="K155" s="71" t="s">
        <v>73</v>
      </c>
      <c r="L155" s="71" t="s">
        <v>355</v>
      </c>
      <c r="M155" s="87" t="s">
        <v>78</v>
      </c>
      <c r="N155" s="192" t="s">
        <v>516</v>
      </c>
    </row>
    <row r="156" spans="1:15" ht="85.5" customHeight="1">
      <c r="A156" s="83" t="s">
        <v>495</v>
      </c>
      <c r="B156" s="29" t="s">
        <v>517</v>
      </c>
      <c r="C156" s="29" t="s">
        <v>502</v>
      </c>
      <c r="D156" s="159">
        <v>45383</v>
      </c>
      <c r="E156" s="29" t="s">
        <v>518</v>
      </c>
      <c r="F156" s="84">
        <v>8010405010536</v>
      </c>
      <c r="G156" s="34" t="s">
        <v>505</v>
      </c>
      <c r="H156" s="85" t="s">
        <v>78</v>
      </c>
      <c r="I156" s="85">
        <v>1024320</v>
      </c>
      <c r="J156" s="86" t="s">
        <v>78</v>
      </c>
      <c r="K156" s="71" t="s">
        <v>84</v>
      </c>
      <c r="L156" s="71" t="s">
        <v>355</v>
      </c>
      <c r="M156" s="87" t="s">
        <v>78</v>
      </c>
      <c r="N156" s="23" t="s">
        <v>999</v>
      </c>
    </row>
    <row r="157" spans="1:15" ht="85.5" customHeight="1">
      <c r="A157" s="83" t="s">
        <v>495</v>
      </c>
      <c r="B157" s="29" t="s">
        <v>519</v>
      </c>
      <c r="C157" s="29" t="s">
        <v>499</v>
      </c>
      <c r="D157" s="159">
        <v>45383</v>
      </c>
      <c r="E157" s="29" t="s">
        <v>520</v>
      </c>
      <c r="F157" s="84">
        <v>6010405010447</v>
      </c>
      <c r="G157" s="34" t="s">
        <v>513</v>
      </c>
      <c r="H157" s="85" t="s">
        <v>78</v>
      </c>
      <c r="I157" s="85">
        <v>208750540</v>
      </c>
      <c r="J157" s="86" t="s">
        <v>78</v>
      </c>
      <c r="K157" s="71" t="s">
        <v>73</v>
      </c>
      <c r="L157" s="71" t="s">
        <v>355</v>
      </c>
      <c r="M157" s="87">
        <v>1</v>
      </c>
      <c r="N157" s="192" t="s">
        <v>521</v>
      </c>
    </row>
    <row r="158" spans="1:15" ht="85.5" customHeight="1">
      <c r="A158" s="83" t="s">
        <v>495</v>
      </c>
      <c r="B158" s="29" t="s">
        <v>522</v>
      </c>
      <c r="C158" s="29" t="s">
        <v>499</v>
      </c>
      <c r="D158" s="159">
        <v>45383</v>
      </c>
      <c r="E158" s="29" t="s">
        <v>500</v>
      </c>
      <c r="F158" s="84">
        <v>4011105005400</v>
      </c>
      <c r="G158" s="34" t="s">
        <v>365</v>
      </c>
      <c r="H158" s="85" t="s">
        <v>78</v>
      </c>
      <c r="I158" s="85">
        <v>656914091</v>
      </c>
      <c r="J158" s="86" t="s">
        <v>78</v>
      </c>
      <c r="K158" s="71" t="s">
        <v>73</v>
      </c>
      <c r="L158" s="71" t="s">
        <v>355</v>
      </c>
      <c r="M158" s="87">
        <v>1</v>
      </c>
      <c r="N158" s="23" t="s">
        <v>999</v>
      </c>
    </row>
    <row r="159" spans="1:15" ht="85.5" customHeight="1">
      <c r="A159" s="83" t="s">
        <v>495</v>
      </c>
      <c r="B159" s="29" t="s">
        <v>523</v>
      </c>
      <c r="C159" s="29" t="s">
        <v>496</v>
      </c>
      <c r="D159" s="159">
        <v>45392</v>
      </c>
      <c r="E159" s="29" t="s">
        <v>524</v>
      </c>
      <c r="F159" s="84">
        <v>8040005016807</v>
      </c>
      <c r="G159" s="34" t="s">
        <v>505</v>
      </c>
      <c r="H159" s="85" t="s">
        <v>38</v>
      </c>
      <c r="I159" s="85">
        <v>2499000</v>
      </c>
      <c r="J159" s="86" t="s">
        <v>38</v>
      </c>
      <c r="K159" s="71" t="s">
        <v>73</v>
      </c>
      <c r="L159" s="71" t="s">
        <v>355</v>
      </c>
      <c r="M159" s="87" t="s">
        <v>78</v>
      </c>
      <c r="N159" s="192" t="s">
        <v>525</v>
      </c>
    </row>
    <row r="160" spans="1:15" ht="85.5" customHeight="1">
      <c r="A160" s="83" t="s">
        <v>495</v>
      </c>
      <c r="B160" s="29" t="s">
        <v>526</v>
      </c>
      <c r="C160" s="29" t="s">
        <v>527</v>
      </c>
      <c r="D160" s="159">
        <v>45393</v>
      </c>
      <c r="E160" s="29" t="s">
        <v>528</v>
      </c>
      <c r="F160" s="84">
        <v>8010405010536</v>
      </c>
      <c r="G160" s="34" t="s">
        <v>510</v>
      </c>
      <c r="H160" s="85">
        <v>1918752</v>
      </c>
      <c r="I160" s="85">
        <v>1918752</v>
      </c>
      <c r="J160" s="86">
        <v>1</v>
      </c>
      <c r="K160" s="71" t="s">
        <v>84</v>
      </c>
      <c r="L160" s="71" t="s">
        <v>355</v>
      </c>
      <c r="M160" s="87" t="s">
        <v>78</v>
      </c>
      <c r="N160" s="23" t="s">
        <v>999</v>
      </c>
    </row>
    <row r="161" spans="1:15" ht="85.5" customHeight="1">
      <c r="A161" s="83" t="s">
        <v>495</v>
      </c>
      <c r="B161" s="29" t="s">
        <v>529</v>
      </c>
      <c r="C161" s="29" t="s">
        <v>496</v>
      </c>
      <c r="D161" s="159">
        <v>45394</v>
      </c>
      <c r="E161" s="29" t="s">
        <v>530</v>
      </c>
      <c r="F161" s="84">
        <v>8010405000743</v>
      </c>
      <c r="G161" s="34" t="s">
        <v>513</v>
      </c>
      <c r="H161" s="85" t="s">
        <v>38</v>
      </c>
      <c r="I161" s="85">
        <v>4638447</v>
      </c>
      <c r="J161" s="86" t="s">
        <v>38</v>
      </c>
      <c r="K161" s="71" t="s">
        <v>84</v>
      </c>
      <c r="L161" s="71" t="s">
        <v>355</v>
      </c>
      <c r="M161" s="87">
        <v>1</v>
      </c>
      <c r="N161" s="192" t="s">
        <v>531</v>
      </c>
    </row>
    <row r="162" spans="1:15" ht="108">
      <c r="A162" s="83" t="s">
        <v>495</v>
      </c>
      <c r="B162" s="29" t="s">
        <v>532</v>
      </c>
      <c r="C162" s="29" t="s">
        <v>496</v>
      </c>
      <c r="D162" s="159">
        <v>45398</v>
      </c>
      <c r="E162" s="29" t="s">
        <v>501</v>
      </c>
      <c r="F162" s="84">
        <v>1010005004102</v>
      </c>
      <c r="G162" s="34" t="s">
        <v>533</v>
      </c>
      <c r="H162" s="85" t="s">
        <v>38</v>
      </c>
      <c r="I162" s="85">
        <v>9500000</v>
      </c>
      <c r="J162" s="86" t="s">
        <v>38</v>
      </c>
      <c r="K162" s="71" t="s">
        <v>84</v>
      </c>
      <c r="L162" s="71" t="s">
        <v>534</v>
      </c>
      <c r="M162" s="87">
        <v>1</v>
      </c>
      <c r="N162" s="192" t="s">
        <v>535</v>
      </c>
    </row>
    <row r="163" spans="1:15" ht="48">
      <c r="A163" s="83" t="s">
        <v>495</v>
      </c>
      <c r="B163" s="29" t="s">
        <v>536</v>
      </c>
      <c r="C163" s="29" t="s">
        <v>537</v>
      </c>
      <c r="D163" s="159">
        <v>45427</v>
      </c>
      <c r="E163" s="29" t="s">
        <v>538</v>
      </c>
      <c r="F163" s="84">
        <v>2120005003389</v>
      </c>
      <c r="G163" s="34" t="s">
        <v>539</v>
      </c>
      <c r="H163" s="85" t="s">
        <v>78</v>
      </c>
      <c r="I163" s="85">
        <v>6512850</v>
      </c>
      <c r="J163" s="86" t="s">
        <v>78</v>
      </c>
      <c r="K163" s="71" t="s">
        <v>84</v>
      </c>
      <c r="L163" s="71" t="s">
        <v>355</v>
      </c>
      <c r="M163" s="87" t="s">
        <v>78</v>
      </c>
      <c r="N163" s="23" t="s">
        <v>999</v>
      </c>
    </row>
    <row r="164" spans="1:15" ht="85.5" customHeight="1">
      <c r="A164" s="83" t="s">
        <v>495</v>
      </c>
      <c r="B164" s="29" t="s">
        <v>540</v>
      </c>
      <c r="C164" s="29" t="s">
        <v>502</v>
      </c>
      <c r="D164" s="159">
        <v>45464</v>
      </c>
      <c r="E164" s="29" t="s">
        <v>541</v>
      </c>
      <c r="F164" s="84">
        <v>6013305001887</v>
      </c>
      <c r="G164" s="34" t="s">
        <v>513</v>
      </c>
      <c r="H164" s="85" t="s">
        <v>78</v>
      </c>
      <c r="I164" s="85">
        <v>10632000</v>
      </c>
      <c r="J164" s="86" t="s">
        <v>78</v>
      </c>
      <c r="K164" s="71" t="s">
        <v>73</v>
      </c>
      <c r="L164" s="71" t="s">
        <v>355</v>
      </c>
      <c r="M164" s="87">
        <v>1</v>
      </c>
      <c r="N164" s="23" t="s">
        <v>999</v>
      </c>
    </row>
    <row r="165" spans="1:15" ht="85.5" customHeight="1">
      <c r="A165" s="83" t="s">
        <v>495</v>
      </c>
      <c r="B165" s="29" t="s">
        <v>542</v>
      </c>
      <c r="C165" s="29" t="s">
        <v>543</v>
      </c>
      <c r="D165" s="159">
        <v>45470</v>
      </c>
      <c r="E165" s="29" t="s">
        <v>497</v>
      </c>
      <c r="F165" s="84">
        <v>8010405010362</v>
      </c>
      <c r="G165" s="34" t="s">
        <v>513</v>
      </c>
      <c r="H165" s="85" t="s">
        <v>78</v>
      </c>
      <c r="I165" s="85">
        <v>12540000</v>
      </c>
      <c r="J165" s="86" t="s">
        <v>78</v>
      </c>
      <c r="K165" s="71" t="s">
        <v>84</v>
      </c>
      <c r="L165" s="71" t="s">
        <v>355</v>
      </c>
      <c r="M165" s="87">
        <v>1</v>
      </c>
      <c r="N165" s="23" t="s">
        <v>999</v>
      </c>
    </row>
    <row r="166" spans="1:15" ht="85.5" customHeight="1">
      <c r="A166" s="83" t="s">
        <v>495</v>
      </c>
      <c r="B166" s="29" t="s">
        <v>544</v>
      </c>
      <c r="C166" s="29" t="s">
        <v>545</v>
      </c>
      <c r="D166" s="159">
        <v>45504</v>
      </c>
      <c r="E166" s="29" t="s">
        <v>538</v>
      </c>
      <c r="F166" s="84">
        <v>2120005003389</v>
      </c>
      <c r="G166" s="34" t="s">
        <v>539</v>
      </c>
      <c r="H166" s="85" t="s">
        <v>78</v>
      </c>
      <c r="I166" s="85">
        <v>2186800</v>
      </c>
      <c r="J166" s="86" t="s">
        <v>78</v>
      </c>
      <c r="K166" s="71" t="s">
        <v>84</v>
      </c>
      <c r="L166" s="71" t="s">
        <v>355</v>
      </c>
      <c r="M166" s="87" t="s">
        <v>78</v>
      </c>
      <c r="N166" s="23" t="s">
        <v>999</v>
      </c>
    </row>
    <row r="167" spans="1:15" ht="85.5" customHeight="1">
      <c r="A167" s="83" t="s">
        <v>495</v>
      </c>
      <c r="B167" s="29" t="s">
        <v>546</v>
      </c>
      <c r="C167" s="29" t="s">
        <v>502</v>
      </c>
      <c r="D167" s="159">
        <v>45523</v>
      </c>
      <c r="E167" s="29" t="s">
        <v>547</v>
      </c>
      <c r="F167" s="84">
        <v>5010605002253</v>
      </c>
      <c r="G167" s="34" t="s">
        <v>513</v>
      </c>
      <c r="H167" s="85">
        <v>25107000</v>
      </c>
      <c r="I167" s="85">
        <v>25107000</v>
      </c>
      <c r="J167" s="86">
        <v>1</v>
      </c>
      <c r="K167" s="71" t="s">
        <v>73</v>
      </c>
      <c r="L167" s="71" t="s">
        <v>355</v>
      </c>
      <c r="M167" s="87">
        <v>1</v>
      </c>
      <c r="N167" s="23" t="s">
        <v>999</v>
      </c>
    </row>
    <row r="168" spans="1:15" ht="85.5" customHeight="1">
      <c r="A168" s="83" t="s">
        <v>495</v>
      </c>
      <c r="B168" s="29" t="s">
        <v>548</v>
      </c>
      <c r="C168" s="29" t="s">
        <v>502</v>
      </c>
      <c r="D168" s="159">
        <v>45624</v>
      </c>
      <c r="E168" s="29" t="s">
        <v>549</v>
      </c>
      <c r="F168" s="84">
        <v>6013305001887</v>
      </c>
      <c r="G168" s="34" t="s">
        <v>513</v>
      </c>
      <c r="H168" s="85" t="s">
        <v>78</v>
      </c>
      <c r="I168" s="85">
        <v>2960100</v>
      </c>
      <c r="J168" s="86" t="s">
        <v>78</v>
      </c>
      <c r="K168" s="71" t="s">
        <v>73</v>
      </c>
      <c r="L168" s="71" t="s">
        <v>355</v>
      </c>
      <c r="M168" s="87">
        <v>1</v>
      </c>
      <c r="N168" s="23" t="s">
        <v>999</v>
      </c>
    </row>
    <row r="169" spans="1:15" ht="85.5" customHeight="1">
      <c r="A169" s="88" t="s">
        <v>550</v>
      </c>
      <c r="B169" s="89" t="s">
        <v>554</v>
      </c>
      <c r="C169" s="89" t="s">
        <v>555</v>
      </c>
      <c r="D169" s="160">
        <v>45392</v>
      </c>
      <c r="E169" s="89" t="s">
        <v>556</v>
      </c>
      <c r="F169" s="90">
        <v>2010005003111</v>
      </c>
      <c r="G169" s="89" t="s">
        <v>557</v>
      </c>
      <c r="H169" s="91" t="s">
        <v>38</v>
      </c>
      <c r="I169" s="92">
        <v>5780383</v>
      </c>
      <c r="J169" s="22" t="s">
        <v>78</v>
      </c>
      <c r="K169" s="22" t="s">
        <v>84</v>
      </c>
      <c r="L169" s="22" t="s">
        <v>355</v>
      </c>
      <c r="M169" s="91">
        <v>1</v>
      </c>
      <c r="N169" s="23" t="s">
        <v>999</v>
      </c>
    </row>
    <row r="170" spans="1:15" ht="85.5" customHeight="1">
      <c r="A170" s="88" t="s">
        <v>550</v>
      </c>
      <c r="B170" s="89" t="s">
        <v>558</v>
      </c>
      <c r="C170" s="89" t="s">
        <v>559</v>
      </c>
      <c r="D170" s="160">
        <v>45534</v>
      </c>
      <c r="E170" s="89" t="s">
        <v>560</v>
      </c>
      <c r="F170" s="90">
        <v>2010005003111</v>
      </c>
      <c r="G170" s="89" t="s">
        <v>561</v>
      </c>
      <c r="H170" s="91" t="s">
        <v>78</v>
      </c>
      <c r="I170" s="92">
        <v>42575424</v>
      </c>
      <c r="J170" s="22" t="s">
        <v>78</v>
      </c>
      <c r="K170" s="22" t="s">
        <v>84</v>
      </c>
      <c r="L170" s="22" t="s">
        <v>355</v>
      </c>
      <c r="M170" s="91">
        <v>1</v>
      </c>
      <c r="N170" s="23" t="s">
        <v>999</v>
      </c>
    </row>
    <row r="171" spans="1:15" ht="85.5" customHeight="1">
      <c r="A171" s="88" t="s">
        <v>550</v>
      </c>
      <c r="B171" s="89" t="s">
        <v>562</v>
      </c>
      <c r="C171" s="89" t="s">
        <v>555</v>
      </c>
      <c r="D171" s="160">
        <v>45383</v>
      </c>
      <c r="E171" s="89" t="s">
        <v>552</v>
      </c>
      <c r="F171" s="90">
        <v>2130005012678</v>
      </c>
      <c r="G171" s="89" t="s">
        <v>561</v>
      </c>
      <c r="H171" s="93" t="s">
        <v>78</v>
      </c>
      <c r="I171" s="92">
        <v>259529923</v>
      </c>
      <c r="J171" s="22" t="s">
        <v>78</v>
      </c>
      <c r="K171" s="22" t="s">
        <v>73</v>
      </c>
      <c r="L171" s="22" t="s">
        <v>355</v>
      </c>
      <c r="M171" s="91">
        <v>1</v>
      </c>
      <c r="N171" s="23" t="s">
        <v>999</v>
      </c>
    </row>
    <row r="172" spans="1:15" ht="85.5" customHeight="1">
      <c r="A172" s="88" t="s">
        <v>550</v>
      </c>
      <c r="B172" s="89" t="s">
        <v>563</v>
      </c>
      <c r="C172" s="89" t="s">
        <v>555</v>
      </c>
      <c r="D172" s="160">
        <v>45383</v>
      </c>
      <c r="E172" s="89" t="s">
        <v>552</v>
      </c>
      <c r="F172" s="90">
        <v>2130005012678</v>
      </c>
      <c r="G172" s="89" t="s">
        <v>561</v>
      </c>
      <c r="H172" s="93" t="s">
        <v>78</v>
      </c>
      <c r="I172" s="92">
        <v>326402742</v>
      </c>
      <c r="J172" s="22" t="s">
        <v>78</v>
      </c>
      <c r="K172" s="22" t="s">
        <v>73</v>
      </c>
      <c r="L172" s="22" t="s">
        <v>355</v>
      </c>
      <c r="M172" s="91">
        <v>1</v>
      </c>
      <c r="N172" s="23" t="s">
        <v>999</v>
      </c>
    </row>
    <row r="173" spans="1:15" s="94" customFormat="1" ht="118.5" customHeight="1">
      <c r="A173" s="88" t="s">
        <v>550</v>
      </c>
      <c r="B173" s="89" t="s">
        <v>564</v>
      </c>
      <c r="C173" s="89" t="s">
        <v>555</v>
      </c>
      <c r="D173" s="160">
        <v>45383</v>
      </c>
      <c r="E173" s="89" t="s">
        <v>552</v>
      </c>
      <c r="F173" s="90">
        <v>2130005012678</v>
      </c>
      <c r="G173" s="89" t="s">
        <v>561</v>
      </c>
      <c r="H173" s="93" t="s">
        <v>78</v>
      </c>
      <c r="I173" s="92">
        <v>24728961</v>
      </c>
      <c r="J173" s="22" t="s">
        <v>78</v>
      </c>
      <c r="K173" s="22" t="s">
        <v>73</v>
      </c>
      <c r="L173" s="22" t="s">
        <v>355</v>
      </c>
      <c r="M173" s="91">
        <v>1</v>
      </c>
      <c r="N173" s="23" t="s">
        <v>999</v>
      </c>
    </row>
    <row r="174" spans="1:15" s="94" customFormat="1" ht="108.75" customHeight="1">
      <c r="A174" s="88" t="s">
        <v>550</v>
      </c>
      <c r="B174" s="89" t="s">
        <v>565</v>
      </c>
      <c r="C174" s="89" t="s">
        <v>555</v>
      </c>
      <c r="D174" s="160">
        <v>45383</v>
      </c>
      <c r="E174" s="89" t="s">
        <v>552</v>
      </c>
      <c r="F174" s="90">
        <v>2130005012678</v>
      </c>
      <c r="G174" s="89" t="s">
        <v>566</v>
      </c>
      <c r="H174" s="93" t="s">
        <v>78</v>
      </c>
      <c r="I174" s="92">
        <v>11958061</v>
      </c>
      <c r="J174" s="22" t="s">
        <v>78</v>
      </c>
      <c r="K174" s="22" t="s">
        <v>73</v>
      </c>
      <c r="L174" s="22" t="s">
        <v>355</v>
      </c>
      <c r="M174" s="91">
        <v>1</v>
      </c>
      <c r="N174" s="23" t="s">
        <v>999</v>
      </c>
    </row>
    <row r="175" spans="1:15" ht="72">
      <c r="A175" s="88" t="s">
        <v>550</v>
      </c>
      <c r="B175" s="89" t="s">
        <v>567</v>
      </c>
      <c r="C175" s="89" t="s">
        <v>555</v>
      </c>
      <c r="D175" s="160">
        <v>45434</v>
      </c>
      <c r="E175" s="89" t="s">
        <v>568</v>
      </c>
      <c r="F175" s="90">
        <v>9010005015595</v>
      </c>
      <c r="G175" s="95" t="s">
        <v>569</v>
      </c>
      <c r="H175" s="93" t="s">
        <v>78</v>
      </c>
      <c r="I175" s="92">
        <v>369170388</v>
      </c>
      <c r="J175" s="22" t="s">
        <v>78</v>
      </c>
      <c r="K175" s="22" t="s">
        <v>73</v>
      </c>
      <c r="L175" s="22" t="s">
        <v>355</v>
      </c>
      <c r="M175" s="91">
        <v>2</v>
      </c>
      <c r="N175" s="23" t="s">
        <v>999</v>
      </c>
      <c r="O175" s="8"/>
    </row>
    <row r="176" spans="1:15" ht="60">
      <c r="A176" s="88" t="s">
        <v>550</v>
      </c>
      <c r="B176" s="89" t="s">
        <v>570</v>
      </c>
      <c r="C176" s="89" t="s">
        <v>555</v>
      </c>
      <c r="D176" s="160">
        <v>45383</v>
      </c>
      <c r="E176" s="89" t="s">
        <v>571</v>
      </c>
      <c r="F176" s="90">
        <v>9120005020700</v>
      </c>
      <c r="G176" s="89" t="s">
        <v>572</v>
      </c>
      <c r="H176" s="93" t="s">
        <v>78</v>
      </c>
      <c r="I176" s="92">
        <v>7433691340</v>
      </c>
      <c r="J176" s="22" t="s">
        <v>78</v>
      </c>
      <c r="K176" s="22" t="s">
        <v>84</v>
      </c>
      <c r="L176" s="22" t="s">
        <v>355</v>
      </c>
      <c r="M176" s="91">
        <v>1</v>
      </c>
      <c r="N176" s="23" t="s">
        <v>999</v>
      </c>
      <c r="O176" s="8"/>
    </row>
    <row r="177" spans="1:15" ht="60">
      <c r="A177" s="88" t="s">
        <v>550</v>
      </c>
      <c r="B177" s="89" t="s">
        <v>573</v>
      </c>
      <c r="C177" s="89" t="s">
        <v>555</v>
      </c>
      <c r="D177" s="160">
        <v>45378</v>
      </c>
      <c r="E177" s="89" t="s">
        <v>571</v>
      </c>
      <c r="F177" s="90">
        <v>9120005020700</v>
      </c>
      <c r="G177" s="89" t="s">
        <v>574</v>
      </c>
      <c r="H177" s="93" t="s">
        <v>78</v>
      </c>
      <c r="I177" s="92">
        <v>5986330956</v>
      </c>
      <c r="J177" s="22" t="s">
        <v>78</v>
      </c>
      <c r="K177" s="22" t="s">
        <v>84</v>
      </c>
      <c r="L177" s="22" t="s">
        <v>355</v>
      </c>
      <c r="M177" s="91">
        <v>1</v>
      </c>
      <c r="N177" s="23" t="s">
        <v>999</v>
      </c>
      <c r="O177" s="8"/>
    </row>
    <row r="178" spans="1:15" ht="60">
      <c r="A178" s="88" t="s">
        <v>550</v>
      </c>
      <c r="B178" s="89" t="s">
        <v>575</v>
      </c>
      <c r="C178" s="89" t="s">
        <v>555</v>
      </c>
      <c r="D178" s="160">
        <v>45383</v>
      </c>
      <c r="E178" s="89" t="s">
        <v>571</v>
      </c>
      <c r="F178" s="90">
        <v>9120005020700</v>
      </c>
      <c r="G178" s="89" t="s">
        <v>574</v>
      </c>
      <c r="H178" s="93" t="s">
        <v>78</v>
      </c>
      <c r="I178" s="92">
        <v>2133663056</v>
      </c>
      <c r="J178" s="22" t="s">
        <v>78</v>
      </c>
      <c r="K178" s="22" t="s">
        <v>84</v>
      </c>
      <c r="L178" s="22" t="s">
        <v>355</v>
      </c>
      <c r="M178" s="91">
        <v>1</v>
      </c>
      <c r="N178" s="23" t="s">
        <v>999</v>
      </c>
      <c r="O178" s="8"/>
    </row>
    <row r="179" spans="1:15" ht="60">
      <c r="A179" s="88" t="s">
        <v>550</v>
      </c>
      <c r="B179" s="89" t="s">
        <v>576</v>
      </c>
      <c r="C179" s="89" t="s">
        <v>559</v>
      </c>
      <c r="D179" s="160">
        <v>45715</v>
      </c>
      <c r="E179" s="89" t="s">
        <v>571</v>
      </c>
      <c r="F179" s="90">
        <v>9120005020700</v>
      </c>
      <c r="G179" s="89" t="s">
        <v>574</v>
      </c>
      <c r="H179" s="93" t="s">
        <v>78</v>
      </c>
      <c r="I179" s="92">
        <v>275560832</v>
      </c>
      <c r="J179" s="22" t="s">
        <v>78</v>
      </c>
      <c r="K179" s="22" t="s">
        <v>84</v>
      </c>
      <c r="L179" s="22" t="s">
        <v>355</v>
      </c>
      <c r="M179" s="91">
        <v>1</v>
      </c>
      <c r="N179" s="23" t="s">
        <v>999</v>
      </c>
      <c r="O179" s="8"/>
    </row>
    <row r="180" spans="1:15" ht="60">
      <c r="A180" s="88" t="s">
        <v>550</v>
      </c>
      <c r="B180" s="89" t="s">
        <v>577</v>
      </c>
      <c r="C180" s="89" t="s">
        <v>559</v>
      </c>
      <c r="D180" s="160">
        <v>45734</v>
      </c>
      <c r="E180" s="89" t="s">
        <v>571</v>
      </c>
      <c r="F180" s="90">
        <v>9120005020700</v>
      </c>
      <c r="G180" s="89" t="s">
        <v>574</v>
      </c>
      <c r="H180" s="93" t="s">
        <v>78</v>
      </c>
      <c r="I180" s="92">
        <v>1924904820</v>
      </c>
      <c r="J180" s="22" t="s">
        <v>78</v>
      </c>
      <c r="K180" s="22" t="s">
        <v>84</v>
      </c>
      <c r="L180" s="22" t="s">
        <v>355</v>
      </c>
      <c r="M180" s="91">
        <v>1</v>
      </c>
      <c r="N180" s="23" t="s">
        <v>999</v>
      </c>
      <c r="O180" s="8"/>
    </row>
    <row r="181" spans="1:15" ht="84">
      <c r="A181" s="88" t="s">
        <v>550</v>
      </c>
      <c r="B181" s="89" t="s">
        <v>578</v>
      </c>
      <c r="C181" s="89" t="s">
        <v>579</v>
      </c>
      <c r="D181" s="160">
        <v>45512</v>
      </c>
      <c r="E181" s="89" t="s">
        <v>580</v>
      </c>
      <c r="F181" s="90">
        <v>3210005006423</v>
      </c>
      <c r="G181" s="74" t="s">
        <v>581</v>
      </c>
      <c r="H181" s="93" t="s">
        <v>78</v>
      </c>
      <c r="I181" s="92">
        <v>9227708</v>
      </c>
      <c r="J181" s="22" t="s">
        <v>78</v>
      </c>
      <c r="K181" s="22" t="s">
        <v>73</v>
      </c>
      <c r="L181" s="22" t="s">
        <v>355</v>
      </c>
      <c r="M181" s="91">
        <v>6</v>
      </c>
      <c r="N181" s="23" t="s">
        <v>999</v>
      </c>
      <c r="O181" s="8"/>
    </row>
    <row r="182" spans="1:15" ht="84">
      <c r="A182" s="88" t="s">
        <v>550</v>
      </c>
      <c r="B182" s="89" t="s">
        <v>582</v>
      </c>
      <c r="C182" s="89" t="s">
        <v>579</v>
      </c>
      <c r="D182" s="160">
        <v>45512</v>
      </c>
      <c r="E182" s="89" t="s">
        <v>583</v>
      </c>
      <c r="F182" s="90">
        <v>6010005018634</v>
      </c>
      <c r="G182" s="74" t="s">
        <v>581</v>
      </c>
      <c r="H182" s="93" t="s">
        <v>78</v>
      </c>
      <c r="I182" s="92">
        <v>13015191</v>
      </c>
      <c r="J182" s="22" t="s">
        <v>78</v>
      </c>
      <c r="K182" s="22" t="s">
        <v>73</v>
      </c>
      <c r="L182" s="22" t="s">
        <v>355</v>
      </c>
      <c r="M182" s="91">
        <v>6</v>
      </c>
      <c r="N182" s="23" t="s">
        <v>999</v>
      </c>
      <c r="O182" s="8"/>
    </row>
    <row r="183" spans="1:15" ht="48">
      <c r="A183" s="88" t="s">
        <v>550</v>
      </c>
      <c r="B183" s="89" t="s">
        <v>584</v>
      </c>
      <c r="C183" s="89" t="s">
        <v>551</v>
      </c>
      <c r="D183" s="160">
        <v>45394</v>
      </c>
      <c r="E183" s="89" t="s">
        <v>553</v>
      </c>
      <c r="F183" s="90">
        <v>6010005014757</v>
      </c>
      <c r="G183" s="89" t="s">
        <v>585</v>
      </c>
      <c r="H183" s="93" t="s">
        <v>78</v>
      </c>
      <c r="I183" s="92">
        <v>120757225</v>
      </c>
      <c r="J183" s="22" t="s">
        <v>78</v>
      </c>
      <c r="K183" s="22" t="s">
        <v>73</v>
      </c>
      <c r="L183" s="22" t="s">
        <v>355</v>
      </c>
      <c r="M183" s="91">
        <v>1</v>
      </c>
      <c r="N183" s="23" t="s">
        <v>999</v>
      </c>
      <c r="O183" s="8"/>
    </row>
    <row r="184" spans="1:15" ht="96">
      <c r="A184" s="88" t="s">
        <v>550</v>
      </c>
      <c r="B184" s="89" t="s">
        <v>586</v>
      </c>
      <c r="C184" s="89" t="s">
        <v>551</v>
      </c>
      <c r="D184" s="160">
        <v>45383</v>
      </c>
      <c r="E184" s="89" t="s">
        <v>587</v>
      </c>
      <c r="F184" s="90">
        <v>6010005014757</v>
      </c>
      <c r="G184" s="89" t="s">
        <v>588</v>
      </c>
      <c r="H184" s="92" t="s">
        <v>78</v>
      </c>
      <c r="I184" s="96">
        <v>140710000</v>
      </c>
      <c r="J184" s="22" t="s">
        <v>78</v>
      </c>
      <c r="K184" s="22" t="s">
        <v>73</v>
      </c>
      <c r="L184" s="22" t="s">
        <v>355</v>
      </c>
      <c r="M184" s="91">
        <v>1</v>
      </c>
      <c r="N184" s="141" t="s">
        <v>589</v>
      </c>
      <c r="O184" s="8"/>
    </row>
    <row r="185" spans="1:15" ht="96">
      <c r="A185" s="88" t="s">
        <v>550</v>
      </c>
      <c r="B185" s="89" t="s">
        <v>590</v>
      </c>
      <c r="C185" s="89" t="s">
        <v>551</v>
      </c>
      <c r="D185" s="160">
        <v>45383</v>
      </c>
      <c r="E185" s="89" t="s">
        <v>591</v>
      </c>
      <c r="F185" s="90">
        <v>6010005014757</v>
      </c>
      <c r="G185" s="89" t="s">
        <v>592</v>
      </c>
      <c r="H185" s="92" t="s">
        <v>78</v>
      </c>
      <c r="I185" s="96">
        <v>566813808</v>
      </c>
      <c r="J185" s="22" t="s">
        <v>78</v>
      </c>
      <c r="K185" s="22" t="s">
        <v>73</v>
      </c>
      <c r="L185" s="22" t="s">
        <v>355</v>
      </c>
      <c r="M185" s="91">
        <v>1</v>
      </c>
      <c r="N185" s="141" t="s">
        <v>593</v>
      </c>
      <c r="O185" s="8"/>
    </row>
    <row r="186" spans="1:15" ht="96">
      <c r="A186" s="88" t="s">
        <v>550</v>
      </c>
      <c r="B186" s="89" t="s">
        <v>594</v>
      </c>
      <c r="C186" s="89" t="s">
        <v>551</v>
      </c>
      <c r="D186" s="160">
        <v>45383</v>
      </c>
      <c r="E186" s="89" t="s">
        <v>595</v>
      </c>
      <c r="F186" s="90">
        <v>6010005014757</v>
      </c>
      <c r="G186" s="89" t="s">
        <v>596</v>
      </c>
      <c r="H186" s="92" t="s">
        <v>78</v>
      </c>
      <c r="I186" s="96">
        <v>213430704</v>
      </c>
      <c r="J186" s="22" t="s">
        <v>78</v>
      </c>
      <c r="K186" s="22" t="s">
        <v>73</v>
      </c>
      <c r="L186" s="22" t="s">
        <v>355</v>
      </c>
      <c r="M186" s="91">
        <v>1</v>
      </c>
      <c r="N186" s="141" t="s">
        <v>597</v>
      </c>
      <c r="O186" s="8"/>
    </row>
    <row r="187" spans="1:15" ht="96">
      <c r="A187" s="88" t="s">
        <v>550</v>
      </c>
      <c r="B187" s="89" t="s">
        <v>598</v>
      </c>
      <c r="C187" s="89" t="s">
        <v>551</v>
      </c>
      <c r="D187" s="160">
        <v>45383</v>
      </c>
      <c r="E187" s="89" t="s">
        <v>599</v>
      </c>
      <c r="F187" s="90">
        <v>6010005014757</v>
      </c>
      <c r="G187" s="89" t="s">
        <v>600</v>
      </c>
      <c r="H187" s="92" t="s">
        <v>78</v>
      </c>
      <c r="I187" s="96">
        <v>65102808</v>
      </c>
      <c r="J187" s="22" t="s">
        <v>78</v>
      </c>
      <c r="K187" s="22" t="s">
        <v>73</v>
      </c>
      <c r="L187" s="22" t="s">
        <v>355</v>
      </c>
      <c r="M187" s="91">
        <v>4</v>
      </c>
      <c r="N187" s="141" t="s">
        <v>601</v>
      </c>
      <c r="O187" s="8"/>
    </row>
    <row r="188" spans="1:15" ht="96">
      <c r="A188" s="88" t="s">
        <v>550</v>
      </c>
      <c r="B188" s="89" t="s">
        <v>602</v>
      </c>
      <c r="C188" s="89" t="s">
        <v>551</v>
      </c>
      <c r="D188" s="160">
        <v>45383</v>
      </c>
      <c r="E188" s="89" t="s">
        <v>599</v>
      </c>
      <c r="F188" s="90">
        <v>6010005014757</v>
      </c>
      <c r="G188" s="89" t="s">
        <v>592</v>
      </c>
      <c r="H188" s="92" t="s">
        <v>78</v>
      </c>
      <c r="I188" s="96">
        <v>153254720</v>
      </c>
      <c r="J188" s="22" t="s">
        <v>78</v>
      </c>
      <c r="K188" s="22" t="s">
        <v>73</v>
      </c>
      <c r="L188" s="22" t="s">
        <v>355</v>
      </c>
      <c r="M188" s="91">
        <v>1</v>
      </c>
      <c r="N188" s="141" t="s">
        <v>603</v>
      </c>
      <c r="O188" s="8"/>
    </row>
    <row r="189" spans="1:15" ht="370.5" customHeight="1">
      <c r="A189" s="88" t="s">
        <v>550</v>
      </c>
      <c r="B189" s="89" t="s">
        <v>604</v>
      </c>
      <c r="C189" s="89" t="s">
        <v>605</v>
      </c>
      <c r="D189" s="160">
        <v>45383</v>
      </c>
      <c r="E189" s="89" t="s">
        <v>606</v>
      </c>
      <c r="F189" s="90">
        <v>8010405010370</v>
      </c>
      <c r="G189" s="89" t="s">
        <v>566</v>
      </c>
      <c r="H189" s="93" t="s">
        <v>78</v>
      </c>
      <c r="I189" s="92">
        <v>59772748</v>
      </c>
      <c r="J189" s="22" t="s">
        <v>78</v>
      </c>
      <c r="K189" s="22" t="s">
        <v>73</v>
      </c>
      <c r="L189" s="22" t="s">
        <v>355</v>
      </c>
      <c r="M189" s="91">
        <v>1</v>
      </c>
      <c r="N189" s="23" t="s">
        <v>999</v>
      </c>
      <c r="O189" s="8"/>
    </row>
    <row r="190" spans="1:15" ht="48">
      <c r="A190" s="88" t="s">
        <v>550</v>
      </c>
      <c r="B190" s="89" t="s">
        <v>607</v>
      </c>
      <c r="C190" s="89" t="s">
        <v>608</v>
      </c>
      <c r="D190" s="160">
        <v>45464</v>
      </c>
      <c r="E190" s="89" t="s">
        <v>609</v>
      </c>
      <c r="F190" s="90">
        <v>7010405010487</v>
      </c>
      <c r="G190" s="89" t="s">
        <v>610</v>
      </c>
      <c r="H190" s="93" t="s">
        <v>78</v>
      </c>
      <c r="I190" s="92">
        <v>88457783</v>
      </c>
      <c r="J190" s="22" t="s">
        <v>78</v>
      </c>
      <c r="K190" s="22" t="s">
        <v>73</v>
      </c>
      <c r="L190" s="22" t="s">
        <v>355</v>
      </c>
      <c r="M190" s="91">
        <v>1</v>
      </c>
      <c r="N190" s="23" t="s">
        <v>999</v>
      </c>
      <c r="O190" s="8"/>
    </row>
    <row r="191" spans="1:15" ht="72">
      <c r="A191" s="88" t="s">
        <v>550</v>
      </c>
      <c r="B191" s="89" t="s">
        <v>611</v>
      </c>
      <c r="C191" s="89" t="s">
        <v>608</v>
      </c>
      <c r="D191" s="160">
        <v>45383</v>
      </c>
      <c r="E191" s="89" t="s">
        <v>612</v>
      </c>
      <c r="F191" s="90">
        <v>9010005002825</v>
      </c>
      <c r="G191" s="89" t="s">
        <v>613</v>
      </c>
      <c r="H191" s="93" t="s">
        <v>78</v>
      </c>
      <c r="I191" s="92">
        <v>307881320</v>
      </c>
      <c r="J191" s="22" t="s">
        <v>78</v>
      </c>
      <c r="K191" s="22" t="s">
        <v>73</v>
      </c>
      <c r="L191" s="22" t="s">
        <v>355</v>
      </c>
      <c r="M191" s="91">
        <v>1</v>
      </c>
      <c r="N191" s="23" t="s">
        <v>999</v>
      </c>
      <c r="O191" s="8"/>
    </row>
    <row r="192" spans="1:15" ht="72">
      <c r="A192" s="88" t="s">
        <v>550</v>
      </c>
      <c r="B192" s="89" t="s">
        <v>614</v>
      </c>
      <c r="C192" s="89" t="s">
        <v>615</v>
      </c>
      <c r="D192" s="160">
        <v>45383</v>
      </c>
      <c r="E192" s="89" t="s">
        <v>616</v>
      </c>
      <c r="F192" s="90">
        <v>7010505002112</v>
      </c>
      <c r="G192" s="89" t="s">
        <v>561</v>
      </c>
      <c r="H192" s="91" t="s">
        <v>78</v>
      </c>
      <c r="I192" s="92">
        <v>19270911</v>
      </c>
      <c r="J192" s="22" t="s">
        <v>38</v>
      </c>
      <c r="K192" s="22" t="s">
        <v>84</v>
      </c>
      <c r="L192" s="22" t="s">
        <v>355</v>
      </c>
      <c r="M192" s="91">
        <v>1</v>
      </c>
      <c r="N192" s="23" t="s">
        <v>999</v>
      </c>
      <c r="O192" s="8"/>
    </row>
    <row r="193" spans="1:15" ht="72">
      <c r="A193" s="88" t="s">
        <v>550</v>
      </c>
      <c r="B193" s="89" t="s">
        <v>617</v>
      </c>
      <c r="C193" s="89" t="s">
        <v>615</v>
      </c>
      <c r="D193" s="160">
        <v>45383</v>
      </c>
      <c r="E193" s="89" t="s">
        <v>618</v>
      </c>
      <c r="F193" s="90">
        <v>3011505000910</v>
      </c>
      <c r="G193" s="89" t="s">
        <v>561</v>
      </c>
      <c r="H193" s="91" t="s">
        <v>78</v>
      </c>
      <c r="I193" s="92">
        <v>3089016</v>
      </c>
      <c r="J193" s="22" t="s">
        <v>78</v>
      </c>
      <c r="K193" s="22" t="s">
        <v>84</v>
      </c>
      <c r="L193" s="22" t="s">
        <v>355</v>
      </c>
      <c r="M193" s="91">
        <v>1</v>
      </c>
      <c r="N193" s="23" t="s">
        <v>999</v>
      </c>
      <c r="O193" s="8"/>
    </row>
    <row r="194" spans="1:15" ht="409.5">
      <c r="A194" s="57" t="s">
        <v>619</v>
      </c>
      <c r="B194" s="97" t="s">
        <v>636</v>
      </c>
      <c r="C194" s="97" t="s">
        <v>637</v>
      </c>
      <c r="D194" s="161">
        <v>45383</v>
      </c>
      <c r="E194" s="98" t="s">
        <v>638</v>
      </c>
      <c r="F194" s="99">
        <v>4010605000134</v>
      </c>
      <c r="G194" s="100" t="s">
        <v>639</v>
      </c>
      <c r="H194" s="101">
        <v>11005500</v>
      </c>
      <c r="I194" s="101">
        <v>10998900</v>
      </c>
      <c r="J194" s="102">
        <f t="shared" ref="J194:J257" si="6">I194/H194</f>
        <v>0.99940029985007495</v>
      </c>
      <c r="K194" s="103" t="s">
        <v>620</v>
      </c>
      <c r="L194" s="103" t="s">
        <v>621</v>
      </c>
      <c r="M194" s="149">
        <v>1</v>
      </c>
      <c r="N194" s="23" t="s">
        <v>999</v>
      </c>
      <c r="O194" s="8"/>
    </row>
    <row r="195" spans="1:15" ht="360">
      <c r="A195" s="57" t="s">
        <v>619</v>
      </c>
      <c r="B195" s="104" t="s">
        <v>640</v>
      </c>
      <c r="C195" s="105" t="s">
        <v>629</v>
      </c>
      <c r="D195" s="161">
        <v>45383</v>
      </c>
      <c r="E195" s="105" t="s">
        <v>641</v>
      </c>
      <c r="F195" s="106">
        <v>7010405010470</v>
      </c>
      <c r="G195" s="105" t="s">
        <v>642</v>
      </c>
      <c r="H195" s="107">
        <v>44517000</v>
      </c>
      <c r="I195" s="107">
        <v>43287200</v>
      </c>
      <c r="J195" s="102">
        <f>I195/H195</f>
        <v>0.97237459846800101</v>
      </c>
      <c r="K195" s="103" t="s">
        <v>623</v>
      </c>
      <c r="L195" s="103" t="s">
        <v>621</v>
      </c>
      <c r="M195" s="149">
        <v>1</v>
      </c>
      <c r="N195" s="23" t="s">
        <v>999</v>
      </c>
      <c r="O195" s="8"/>
    </row>
    <row r="196" spans="1:15" ht="409.5">
      <c r="A196" s="57" t="s">
        <v>619</v>
      </c>
      <c r="B196" s="97" t="s">
        <v>643</v>
      </c>
      <c r="C196" s="97" t="s">
        <v>644</v>
      </c>
      <c r="D196" s="161">
        <v>45408</v>
      </c>
      <c r="E196" s="105" t="s">
        <v>645</v>
      </c>
      <c r="F196" s="106">
        <v>8010005003758</v>
      </c>
      <c r="G196" s="105" t="s">
        <v>646</v>
      </c>
      <c r="H196" s="101">
        <v>19965000</v>
      </c>
      <c r="I196" s="101">
        <v>19965000</v>
      </c>
      <c r="J196" s="102">
        <f t="shared" si="6"/>
        <v>1</v>
      </c>
      <c r="K196" s="103" t="s">
        <v>623</v>
      </c>
      <c r="L196" s="103" t="s">
        <v>621</v>
      </c>
      <c r="M196" s="149">
        <v>2</v>
      </c>
      <c r="N196" s="23" t="s">
        <v>999</v>
      </c>
      <c r="O196" s="8"/>
    </row>
    <row r="197" spans="1:15" ht="324">
      <c r="A197" s="57" t="s">
        <v>619</v>
      </c>
      <c r="B197" s="97" t="s">
        <v>647</v>
      </c>
      <c r="C197" s="97" t="s">
        <v>644</v>
      </c>
      <c r="D197" s="161">
        <v>45447</v>
      </c>
      <c r="E197" s="105" t="s">
        <v>648</v>
      </c>
      <c r="F197" s="106">
        <v>8010005003758</v>
      </c>
      <c r="G197" s="105" t="s">
        <v>649</v>
      </c>
      <c r="H197" s="101">
        <v>14969900</v>
      </c>
      <c r="I197" s="101">
        <v>14960000</v>
      </c>
      <c r="J197" s="102">
        <f t="shared" si="6"/>
        <v>0.99933867293702694</v>
      </c>
      <c r="K197" s="103" t="s">
        <v>623</v>
      </c>
      <c r="L197" s="103" t="s">
        <v>621</v>
      </c>
      <c r="M197" s="149">
        <v>2</v>
      </c>
      <c r="N197" s="23" t="s">
        <v>999</v>
      </c>
      <c r="O197" s="8"/>
    </row>
    <row r="198" spans="1:15" ht="312">
      <c r="A198" s="57" t="s">
        <v>619</v>
      </c>
      <c r="B198" s="97" t="s">
        <v>650</v>
      </c>
      <c r="C198" s="97" t="s">
        <v>644</v>
      </c>
      <c r="D198" s="161">
        <v>45447</v>
      </c>
      <c r="E198" s="105" t="s">
        <v>651</v>
      </c>
      <c r="F198" s="106">
        <v>8010005003758</v>
      </c>
      <c r="G198" s="105" t="s">
        <v>652</v>
      </c>
      <c r="H198" s="101">
        <v>19974900</v>
      </c>
      <c r="I198" s="101">
        <v>19954000</v>
      </c>
      <c r="J198" s="102">
        <f t="shared" si="6"/>
        <v>0.99895368687703068</v>
      </c>
      <c r="K198" s="103" t="s">
        <v>623</v>
      </c>
      <c r="L198" s="103" t="s">
        <v>621</v>
      </c>
      <c r="M198" s="149">
        <v>1</v>
      </c>
      <c r="N198" s="23" t="s">
        <v>999</v>
      </c>
      <c r="O198" s="8"/>
    </row>
    <row r="199" spans="1:15" ht="324">
      <c r="A199" s="57" t="s">
        <v>619</v>
      </c>
      <c r="B199" s="97" t="s">
        <v>653</v>
      </c>
      <c r="C199" s="97" t="s">
        <v>644</v>
      </c>
      <c r="D199" s="161">
        <v>45449</v>
      </c>
      <c r="E199" s="105" t="s">
        <v>645</v>
      </c>
      <c r="F199" s="106">
        <v>8010005003758</v>
      </c>
      <c r="G199" s="105" t="s">
        <v>654</v>
      </c>
      <c r="H199" s="101">
        <v>20999000</v>
      </c>
      <c r="I199" s="101">
        <v>20999000</v>
      </c>
      <c r="J199" s="102">
        <f t="shared" si="6"/>
        <v>1</v>
      </c>
      <c r="K199" s="103" t="s">
        <v>623</v>
      </c>
      <c r="L199" s="103" t="s">
        <v>621</v>
      </c>
      <c r="M199" s="149">
        <v>4</v>
      </c>
      <c r="N199" s="23" t="s">
        <v>999</v>
      </c>
      <c r="O199" s="8"/>
    </row>
    <row r="200" spans="1:15" ht="409.5">
      <c r="A200" s="57" t="s">
        <v>619</v>
      </c>
      <c r="B200" s="97" t="s">
        <v>655</v>
      </c>
      <c r="C200" s="97" t="s">
        <v>644</v>
      </c>
      <c r="D200" s="161">
        <v>45383</v>
      </c>
      <c r="E200" s="105" t="s">
        <v>656</v>
      </c>
      <c r="F200" s="106">
        <v>9010005011405</v>
      </c>
      <c r="G200" s="105" t="s">
        <v>657</v>
      </c>
      <c r="H200" s="101">
        <v>33990000</v>
      </c>
      <c r="I200" s="101">
        <v>33935000</v>
      </c>
      <c r="J200" s="102">
        <f t="shared" si="6"/>
        <v>0.99838187702265369</v>
      </c>
      <c r="K200" s="103" t="s">
        <v>620</v>
      </c>
      <c r="L200" s="103" t="s">
        <v>621</v>
      </c>
      <c r="M200" s="149">
        <v>1</v>
      </c>
      <c r="N200" s="23" t="s">
        <v>999</v>
      </c>
      <c r="O200" s="8"/>
    </row>
    <row r="201" spans="1:15" ht="409.5">
      <c r="A201" s="57" t="s">
        <v>619</v>
      </c>
      <c r="B201" s="97" t="s">
        <v>658</v>
      </c>
      <c r="C201" s="97" t="s">
        <v>644</v>
      </c>
      <c r="D201" s="161">
        <v>45383</v>
      </c>
      <c r="E201" s="105" t="s">
        <v>656</v>
      </c>
      <c r="F201" s="106">
        <v>9010005011405</v>
      </c>
      <c r="G201" s="105" t="s">
        <v>659</v>
      </c>
      <c r="H201" s="101">
        <v>53999000</v>
      </c>
      <c r="I201" s="101">
        <v>53995000</v>
      </c>
      <c r="J201" s="102">
        <f t="shared" si="6"/>
        <v>0.99992592455415841</v>
      </c>
      <c r="K201" s="103" t="s">
        <v>620</v>
      </c>
      <c r="L201" s="103" t="s">
        <v>621</v>
      </c>
      <c r="M201" s="149">
        <v>1</v>
      </c>
      <c r="N201" s="23" t="s">
        <v>999</v>
      </c>
      <c r="O201" s="8"/>
    </row>
    <row r="202" spans="1:15" ht="409.5">
      <c r="A202" s="57" t="s">
        <v>619</v>
      </c>
      <c r="B202" s="97" t="s">
        <v>660</v>
      </c>
      <c r="C202" s="97" t="s">
        <v>644</v>
      </c>
      <c r="D202" s="161">
        <v>45408</v>
      </c>
      <c r="E202" s="105" t="s">
        <v>656</v>
      </c>
      <c r="F202" s="106">
        <v>9010005011405</v>
      </c>
      <c r="G202" s="105" t="s">
        <v>661</v>
      </c>
      <c r="H202" s="101">
        <v>51997000</v>
      </c>
      <c r="I202" s="101">
        <v>51977200</v>
      </c>
      <c r="J202" s="102">
        <f t="shared" si="6"/>
        <v>0.9996192088005077</v>
      </c>
      <c r="K202" s="103" t="s">
        <v>620</v>
      </c>
      <c r="L202" s="103" t="s">
        <v>621</v>
      </c>
      <c r="M202" s="149">
        <v>1</v>
      </c>
      <c r="N202" s="23" t="s">
        <v>999</v>
      </c>
      <c r="O202" s="8"/>
    </row>
    <row r="203" spans="1:15" ht="372">
      <c r="A203" s="57" t="s">
        <v>619</v>
      </c>
      <c r="B203" s="97" t="s">
        <v>662</v>
      </c>
      <c r="C203" s="97" t="s">
        <v>644</v>
      </c>
      <c r="D203" s="161">
        <v>45408</v>
      </c>
      <c r="E203" s="105" t="s">
        <v>656</v>
      </c>
      <c r="F203" s="106">
        <v>9010005011405</v>
      </c>
      <c r="G203" s="105" t="s">
        <v>663</v>
      </c>
      <c r="H203" s="101">
        <v>15994000</v>
      </c>
      <c r="I203" s="101">
        <v>15994000</v>
      </c>
      <c r="J203" s="102">
        <f t="shared" si="6"/>
        <v>1</v>
      </c>
      <c r="K203" s="103" t="s">
        <v>620</v>
      </c>
      <c r="L203" s="103" t="s">
        <v>621</v>
      </c>
      <c r="M203" s="149">
        <v>6</v>
      </c>
      <c r="N203" s="23" t="s">
        <v>999</v>
      </c>
      <c r="O203" s="8"/>
    </row>
    <row r="204" spans="1:15" ht="408">
      <c r="A204" s="57" t="s">
        <v>619</v>
      </c>
      <c r="B204" s="97" t="s">
        <v>664</v>
      </c>
      <c r="C204" s="97" t="s">
        <v>644</v>
      </c>
      <c r="D204" s="161">
        <v>45447</v>
      </c>
      <c r="E204" s="105" t="s">
        <v>656</v>
      </c>
      <c r="F204" s="106">
        <v>9010005011405</v>
      </c>
      <c r="G204" s="105" t="s">
        <v>665</v>
      </c>
      <c r="H204" s="101">
        <v>9999000</v>
      </c>
      <c r="I204" s="101">
        <v>9999000</v>
      </c>
      <c r="J204" s="102">
        <f t="shared" si="6"/>
        <v>1</v>
      </c>
      <c r="K204" s="103" t="s">
        <v>620</v>
      </c>
      <c r="L204" s="103" t="s">
        <v>621</v>
      </c>
      <c r="M204" s="149">
        <v>1</v>
      </c>
      <c r="N204" s="23" t="s">
        <v>999</v>
      </c>
      <c r="O204" s="8"/>
    </row>
    <row r="205" spans="1:15" ht="312">
      <c r="A205" s="57" t="s">
        <v>619</v>
      </c>
      <c r="B205" s="97" t="s">
        <v>666</v>
      </c>
      <c r="C205" s="97" t="s">
        <v>644</v>
      </c>
      <c r="D205" s="161">
        <v>45408</v>
      </c>
      <c r="E205" s="105" t="s">
        <v>667</v>
      </c>
      <c r="F205" s="106">
        <v>4010005018652</v>
      </c>
      <c r="G205" s="105" t="s">
        <v>668</v>
      </c>
      <c r="H205" s="101">
        <v>14982000</v>
      </c>
      <c r="I205" s="101">
        <v>14960000</v>
      </c>
      <c r="J205" s="102">
        <f t="shared" si="6"/>
        <v>0.99853157121879588</v>
      </c>
      <c r="K205" s="103" t="s">
        <v>623</v>
      </c>
      <c r="L205" s="103" t="s">
        <v>621</v>
      </c>
      <c r="M205" s="149">
        <v>1</v>
      </c>
      <c r="N205" s="23" t="s">
        <v>999</v>
      </c>
      <c r="O205" s="8"/>
    </row>
    <row r="206" spans="1:15" ht="409.5">
      <c r="A206" s="57" t="s">
        <v>619</v>
      </c>
      <c r="B206" s="97" t="s">
        <v>669</v>
      </c>
      <c r="C206" s="97" t="s">
        <v>644</v>
      </c>
      <c r="D206" s="161">
        <v>45408</v>
      </c>
      <c r="E206" s="74" t="s">
        <v>670</v>
      </c>
      <c r="F206" s="59">
        <v>8010005003758</v>
      </c>
      <c r="G206" s="74" t="s">
        <v>671</v>
      </c>
      <c r="H206" s="108">
        <v>13981000</v>
      </c>
      <c r="I206" s="108">
        <v>13981000</v>
      </c>
      <c r="J206" s="102">
        <f t="shared" si="6"/>
        <v>1</v>
      </c>
      <c r="K206" s="103" t="s">
        <v>623</v>
      </c>
      <c r="L206" s="103" t="s">
        <v>621</v>
      </c>
      <c r="M206" s="149">
        <v>2</v>
      </c>
      <c r="N206" s="23" t="s">
        <v>999</v>
      </c>
      <c r="O206" s="8"/>
    </row>
    <row r="207" spans="1:15" ht="409.5">
      <c r="A207" s="57" t="s">
        <v>619</v>
      </c>
      <c r="B207" s="97" t="s">
        <v>672</v>
      </c>
      <c r="C207" s="97" t="s">
        <v>673</v>
      </c>
      <c r="D207" s="161">
        <v>45390</v>
      </c>
      <c r="E207" s="105" t="s">
        <v>674</v>
      </c>
      <c r="F207" s="106">
        <v>4011105003503</v>
      </c>
      <c r="G207" s="105" t="s">
        <v>675</v>
      </c>
      <c r="H207" s="101">
        <v>168903900</v>
      </c>
      <c r="I207" s="101">
        <v>168444100</v>
      </c>
      <c r="J207" s="102">
        <f t="shared" si="6"/>
        <v>0.99727774195859298</v>
      </c>
      <c r="K207" s="103" t="s">
        <v>620</v>
      </c>
      <c r="L207" s="103" t="s">
        <v>621</v>
      </c>
      <c r="M207" s="149">
        <v>4</v>
      </c>
      <c r="N207" s="23" t="s">
        <v>999</v>
      </c>
      <c r="O207" s="8"/>
    </row>
    <row r="208" spans="1:15" ht="409.5">
      <c r="A208" s="57" t="s">
        <v>619</v>
      </c>
      <c r="B208" s="97" t="s">
        <v>676</v>
      </c>
      <c r="C208" s="97" t="s">
        <v>673</v>
      </c>
      <c r="D208" s="161">
        <v>45394</v>
      </c>
      <c r="E208" s="105" t="s">
        <v>622</v>
      </c>
      <c r="F208" s="106">
        <v>4011105003503</v>
      </c>
      <c r="G208" s="105" t="s">
        <v>677</v>
      </c>
      <c r="H208" s="101">
        <v>80014000</v>
      </c>
      <c r="I208" s="101">
        <v>79970000</v>
      </c>
      <c r="J208" s="102">
        <f t="shared" si="6"/>
        <v>0.99945009623315917</v>
      </c>
      <c r="K208" s="103" t="s">
        <v>620</v>
      </c>
      <c r="L208" s="103" t="s">
        <v>621</v>
      </c>
      <c r="M208" s="149">
        <v>1</v>
      </c>
      <c r="N208" s="23" t="s">
        <v>999</v>
      </c>
      <c r="O208" s="8"/>
    </row>
    <row r="209" spans="1:15" ht="228">
      <c r="A209" s="57" t="s">
        <v>619</v>
      </c>
      <c r="B209" s="97" t="s">
        <v>678</v>
      </c>
      <c r="C209" s="97" t="s">
        <v>673</v>
      </c>
      <c r="D209" s="161">
        <v>45394</v>
      </c>
      <c r="E209" s="105" t="s">
        <v>627</v>
      </c>
      <c r="F209" s="106">
        <v>1010005018655</v>
      </c>
      <c r="G209" s="105" t="s">
        <v>679</v>
      </c>
      <c r="H209" s="101">
        <v>28743000</v>
      </c>
      <c r="I209" s="101">
        <v>28710000</v>
      </c>
      <c r="J209" s="102">
        <f t="shared" si="6"/>
        <v>0.99885189437428246</v>
      </c>
      <c r="K209" s="103" t="s">
        <v>620</v>
      </c>
      <c r="L209" s="103" t="s">
        <v>621</v>
      </c>
      <c r="M209" s="149">
        <v>1</v>
      </c>
      <c r="N209" s="23" t="s">
        <v>999</v>
      </c>
      <c r="O209" s="8"/>
    </row>
    <row r="210" spans="1:15" ht="57" customHeight="1">
      <c r="A210" s="57" t="s">
        <v>619</v>
      </c>
      <c r="B210" s="97" t="s">
        <v>680</v>
      </c>
      <c r="C210" s="97" t="s">
        <v>673</v>
      </c>
      <c r="D210" s="161">
        <v>45406</v>
      </c>
      <c r="E210" s="105" t="s">
        <v>622</v>
      </c>
      <c r="F210" s="106">
        <v>4011105003503</v>
      </c>
      <c r="G210" s="105" t="s">
        <v>681</v>
      </c>
      <c r="H210" s="101">
        <v>27016000</v>
      </c>
      <c r="I210" s="101">
        <v>26928000</v>
      </c>
      <c r="J210" s="102">
        <f t="shared" si="6"/>
        <v>0.99674267100977199</v>
      </c>
      <c r="K210" s="103" t="s">
        <v>620</v>
      </c>
      <c r="L210" s="103" t="s">
        <v>621</v>
      </c>
      <c r="M210" s="149">
        <v>1</v>
      </c>
      <c r="N210" s="23" t="s">
        <v>999</v>
      </c>
      <c r="O210" s="8"/>
    </row>
    <row r="211" spans="1:15" ht="288">
      <c r="A211" s="57" t="s">
        <v>619</v>
      </c>
      <c r="B211" s="97" t="s">
        <v>682</v>
      </c>
      <c r="C211" s="97" t="s">
        <v>673</v>
      </c>
      <c r="D211" s="161">
        <v>45412</v>
      </c>
      <c r="E211" s="105" t="s">
        <v>622</v>
      </c>
      <c r="F211" s="106">
        <v>4011105003503</v>
      </c>
      <c r="G211" s="105" t="s">
        <v>683</v>
      </c>
      <c r="H211" s="101">
        <v>30030000</v>
      </c>
      <c r="I211" s="101">
        <v>30030000</v>
      </c>
      <c r="J211" s="102">
        <f t="shared" si="6"/>
        <v>1</v>
      </c>
      <c r="K211" s="103" t="s">
        <v>620</v>
      </c>
      <c r="L211" s="103" t="s">
        <v>621</v>
      </c>
      <c r="M211" s="149">
        <v>2</v>
      </c>
      <c r="N211" s="23" t="s">
        <v>999</v>
      </c>
      <c r="O211" s="8"/>
    </row>
    <row r="212" spans="1:15" ht="257.5" customHeight="1">
      <c r="A212" s="57" t="s">
        <v>619</v>
      </c>
      <c r="B212" s="97" t="s">
        <v>684</v>
      </c>
      <c r="C212" s="97" t="s">
        <v>673</v>
      </c>
      <c r="D212" s="161">
        <v>45426</v>
      </c>
      <c r="E212" s="105" t="s">
        <v>627</v>
      </c>
      <c r="F212" s="106">
        <v>1010005018655</v>
      </c>
      <c r="G212" s="105" t="s">
        <v>685</v>
      </c>
      <c r="H212" s="101">
        <v>11803000</v>
      </c>
      <c r="I212" s="101">
        <v>11770000</v>
      </c>
      <c r="J212" s="102">
        <f t="shared" si="6"/>
        <v>0.99720410065237652</v>
      </c>
      <c r="K212" s="103" t="s">
        <v>620</v>
      </c>
      <c r="L212" s="103" t="s">
        <v>621</v>
      </c>
      <c r="M212" s="149">
        <v>1</v>
      </c>
      <c r="N212" s="23" t="s">
        <v>999</v>
      </c>
      <c r="O212" s="8"/>
    </row>
    <row r="213" spans="1:15" ht="240.5" customHeight="1">
      <c r="A213" s="57" t="s">
        <v>619</v>
      </c>
      <c r="B213" s="105" t="s">
        <v>686</v>
      </c>
      <c r="C213" s="97" t="s">
        <v>673</v>
      </c>
      <c r="D213" s="161">
        <v>45427</v>
      </c>
      <c r="E213" s="105" t="s">
        <v>687</v>
      </c>
      <c r="F213" s="106">
        <v>9010005000135</v>
      </c>
      <c r="G213" s="105" t="s">
        <v>688</v>
      </c>
      <c r="H213" s="101">
        <v>10989000</v>
      </c>
      <c r="I213" s="101">
        <v>10934000</v>
      </c>
      <c r="J213" s="102">
        <f t="shared" si="6"/>
        <v>0.994994994994995</v>
      </c>
      <c r="K213" s="103" t="s">
        <v>620</v>
      </c>
      <c r="L213" s="103" t="s">
        <v>621</v>
      </c>
      <c r="M213" s="149">
        <v>1</v>
      </c>
      <c r="N213" s="23" t="s">
        <v>999</v>
      </c>
      <c r="O213" s="8"/>
    </row>
    <row r="214" spans="1:15" ht="242.5" customHeight="1">
      <c r="A214" s="57" t="s">
        <v>619</v>
      </c>
      <c r="B214" s="105" t="s">
        <v>689</v>
      </c>
      <c r="C214" s="97" t="s">
        <v>673</v>
      </c>
      <c r="D214" s="161">
        <v>45407</v>
      </c>
      <c r="E214" s="105" t="s">
        <v>690</v>
      </c>
      <c r="F214" s="106">
        <v>5010005016762</v>
      </c>
      <c r="G214" s="105" t="s">
        <v>691</v>
      </c>
      <c r="H214" s="101">
        <v>29997000</v>
      </c>
      <c r="I214" s="101">
        <v>29975000</v>
      </c>
      <c r="J214" s="102">
        <f t="shared" si="6"/>
        <v>0.99926659332599932</v>
      </c>
      <c r="K214" s="103" t="s">
        <v>623</v>
      </c>
      <c r="L214" s="103" t="s">
        <v>621</v>
      </c>
      <c r="M214" s="149">
        <v>1</v>
      </c>
      <c r="N214" s="23" t="s">
        <v>999</v>
      </c>
      <c r="O214" s="8"/>
    </row>
    <row r="215" spans="1:15" ht="359.5" customHeight="1">
      <c r="A215" s="57" t="s">
        <v>619</v>
      </c>
      <c r="B215" s="105" t="s">
        <v>692</v>
      </c>
      <c r="C215" s="97" t="s">
        <v>673</v>
      </c>
      <c r="D215" s="161">
        <v>45407</v>
      </c>
      <c r="E215" s="105" t="s">
        <v>690</v>
      </c>
      <c r="F215" s="106">
        <v>5010005016762</v>
      </c>
      <c r="G215" s="105" t="s">
        <v>693</v>
      </c>
      <c r="H215" s="101">
        <v>11869000</v>
      </c>
      <c r="I215" s="101">
        <v>11770000</v>
      </c>
      <c r="J215" s="102">
        <f t="shared" si="6"/>
        <v>0.99165894346617234</v>
      </c>
      <c r="K215" s="103" t="s">
        <v>623</v>
      </c>
      <c r="L215" s="103" t="s">
        <v>621</v>
      </c>
      <c r="M215" s="149">
        <v>1</v>
      </c>
      <c r="N215" s="23" t="s">
        <v>999</v>
      </c>
      <c r="O215" s="8"/>
    </row>
    <row r="216" spans="1:15" ht="352.5" customHeight="1">
      <c r="A216" s="57" t="s">
        <v>619</v>
      </c>
      <c r="B216" s="105" t="s">
        <v>694</v>
      </c>
      <c r="C216" s="97" t="s">
        <v>673</v>
      </c>
      <c r="D216" s="161">
        <v>45413</v>
      </c>
      <c r="E216" s="105" t="s">
        <v>695</v>
      </c>
      <c r="F216" s="106">
        <v>4011105003503</v>
      </c>
      <c r="G216" s="105" t="s">
        <v>696</v>
      </c>
      <c r="H216" s="101">
        <v>49049000</v>
      </c>
      <c r="I216" s="101">
        <v>49049000</v>
      </c>
      <c r="J216" s="102">
        <f t="shared" si="6"/>
        <v>1</v>
      </c>
      <c r="K216" s="103" t="s">
        <v>620</v>
      </c>
      <c r="L216" s="103" t="s">
        <v>621</v>
      </c>
      <c r="M216" s="149">
        <v>1</v>
      </c>
      <c r="N216" s="23" t="s">
        <v>999</v>
      </c>
      <c r="O216" s="8"/>
    </row>
    <row r="217" spans="1:15" ht="264">
      <c r="A217" s="57" t="s">
        <v>619</v>
      </c>
      <c r="B217" s="105" t="s">
        <v>697</v>
      </c>
      <c r="C217" s="97" t="s">
        <v>673</v>
      </c>
      <c r="D217" s="161">
        <v>45413</v>
      </c>
      <c r="E217" s="105" t="s">
        <v>695</v>
      </c>
      <c r="F217" s="106">
        <v>4011105003503</v>
      </c>
      <c r="G217" s="105" t="s">
        <v>698</v>
      </c>
      <c r="H217" s="101">
        <v>34980000</v>
      </c>
      <c r="I217" s="101">
        <v>34980000</v>
      </c>
      <c r="J217" s="102">
        <f t="shared" si="6"/>
        <v>1</v>
      </c>
      <c r="K217" s="103" t="s">
        <v>620</v>
      </c>
      <c r="L217" s="103" t="s">
        <v>621</v>
      </c>
      <c r="M217" s="149">
        <v>1</v>
      </c>
      <c r="N217" s="23" t="s">
        <v>999</v>
      </c>
      <c r="O217" s="8"/>
    </row>
    <row r="218" spans="1:15" ht="288">
      <c r="A218" s="57" t="s">
        <v>619</v>
      </c>
      <c r="B218" s="105" t="s">
        <v>699</v>
      </c>
      <c r="C218" s="97" t="s">
        <v>673</v>
      </c>
      <c r="D218" s="161">
        <v>45413</v>
      </c>
      <c r="E218" s="105" t="s">
        <v>695</v>
      </c>
      <c r="F218" s="106">
        <v>4011105003503</v>
      </c>
      <c r="G218" s="105" t="s">
        <v>700</v>
      </c>
      <c r="H218" s="101">
        <v>19987000</v>
      </c>
      <c r="I218" s="101">
        <v>19987000</v>
      </c>
      <c r="J218" s="102">
        <f t="shared" si="6"/>
        <v>1</v>
      </c>
      <c r="K218" s="103" t="s">
        <v>620</v>
      </c>
      <c r="L218" s="103" t="s">
        <v>621</v>
      </c>
      <c r="M218" s="149">
        <v>1</v>
      </c>
      <c r="N218" s="23" t="s">
        <v>999</v>
      </c>
      <c r="O218" s="8"/>
    </row>
    <row r="219" spans="1:15" ht="409.5">
      <c r="A219" s="57" t="s">
        <v>619</v>
      </c>
      <c r="B219" s="105" t="s">
        <v>701</v>
      </c>
      <c r="C219" s="97" t="s">
        <v>673</v>
      </c>
      <c r="D219" s="161">
        <v>45412</v>
      </c>
      <c r="E219" s="105" t="s">
        <v>695</v>
      </c>
      <c r="F219" s="106">
        <v>4011105003503</v>
      </c>
      <c r="G219" s="105" t="s">
        <v>702</v>
      </c>
      <c r="H219" s="101">
        <v>49995000</v>
      </c>
      <c r="I219" s="101">
        <v>49951000</v>
      </c>
      <c r="J219" s="102">
        <f t="shared" si="6"/>
        <v>0.99911991199119909</v>
      </c>
      <c r="K219" s="103" t="s">
        <v>620</v>
      </c>
      <c r="L219" s="103" t="s">
        <v>621</v>
      </c>
      <c r="M219" s="149">
        <v>1</v>
      </c>
      <c r="N219" s="23" t="s">
        <v>999</v>
      </c>
      <c r="O219" s="8"/>
    </row>
    <row r="220" spans="1:15" ht="276">
      <c r="A220" s="57" t="s">
        <v>619</v>
      </c>
      <c r="B220" s="105" t="s">
        <v>703</v>
      </c>
      <c r="C220" s="97" t="s">
        <v>673</v>
      </c>
      <c r="D220" s="161">
        <v>45386</v>
      </c>
      <c r="E220" s="105" t="s">
        <v>704</v>
      </c>
      <c r="F220" s="106">
        <v>9010005000135</v>
      </c>
      <c r="G220" s="105" t="s">
        <v>705</v>
      </c>
      <c r="H220" s="101">
        <v>49632000</v>
      </c>
      <c r="I220" s="101">
        <v>49511000</v>
      </c>
      <c r="J220" s="102">
        <f t="shared" si="6"/>
        <v>0.99756205673758869</v>
      </c>
      <c r="K220" s="103" t="s">
        <v>620</v>
      </c>
      <c r="L220" s="103" t="s">
        <v>621</v>
      </c>
      <c r="M220" s="149">
        <v>1</v>
      </c>
      <c r="N220" s="23" t="s">
        <v>999</v>
      </c>
      <c r="O220" s="8"/>
    </row>
    <row r="221" spans="1:15" ht="240">
      <c r="A221" s="57" t="s">
        <v>619</v>
      </c>
      <c r="B221" s="105" t="s">
        <v>706</v>
      </c>
      <c r="C221" s="97" t="s">
        <v>673</v>
      </c>
      <c r="D221" s="161">
        <v>45397</v>
      </c>
      <c r="E221" s="105" t="s">
        <v>707</v>
      </c>
      <c r="F221" s="106">
        <v>9010005000135</v>
      </c>
      <c r="G221" s="105" t="s">
        <v>708</v>
      </c>
      <c r="H221" s="101">
        <v>16104000</v>
      </c>
      <c r="I221" s="101">
        <v>16071000</v>
      </c>
      <c r="J221" s="102">
        <f t="shared" si="6"/>
        <v>0.99795081967213117</v>
      </c>
      <c r="K221" s="103" t="s">
        <v>620</v>
      </c>
      <c r="L221" s="103" t="s">
        <v>621</v>
      </c>
      <c r="M221" s="149">
        <v>1</v>
      </c>
      <c r="N221" s="23" t="s">
        <v>999</v>
      </c>
      <c r="O221" s="8"/>
    </row>
    <row r="222" spans="1:15" ht="409.5">
      <c r="A222" s="57" t="s">
        <v>619</v>
      </c>
      <c r="B222" s="104" t="s">
        <v>709</v>
      </c>
      <c r="C222" s="97" t="s">
        <v>710</v>
      </c>
      <c r="D222" s="161">
        <v>45383</v>
      </c>
      <c r="E222" s="105" t="s">
        <v>711</v>
      </c>
      <c r="F222" s="106">
        <v>2010005004175</v>
      </c>
      <c r="G222" s="105" t="s">
        <v>712</v>
      </c>
      <c r="H222" s="101">
        <v>223530000</v>
      </c>
      <c r="I222" s="101">
        <v>223530000</v>
      </c>
      <c r="J222" s="102">
        <f t="shared" si="6"/>
        <v>1</v>
      </c>
      <c r="K222" s="103" t="s">
        <v>620</v>
      </c>
      <c r="L222" s="103" t="s">
        <v>621</v>
      </c>
      <c r="M222" s="149">
        <v>1</v>
      </c>
      <c r="N222" s="23" t="s">
        <v>999</v>
      </c>
      <c r="O222" s="8"/>
    </row>
    <row r="223" spans="1:15" ht="300">
      <c r="A223" s="57" t="s">
        <v>619</v>
      </c>
      <c r="B223" s="97" t="s">
        <v>713</v>
      </c>
      <c r="C223" s="97" t="s">
        <v>710</v>
      </c>
      <c r="D223" s="161">
        <v>45398</v>
      </c>
      <c r="E223" s="105" t="s">
        <v>711</v>
      </c>
      <c r="F223" s="106">
        <v>2010005004175</v>
      </c>
      <c r="G223" s="105" t="s">
        <v>714</v>
      </c>
      <c r="H223" s="101">
        <v>22880000</v>
      </c>
      <c r="I223" s="101">
        <v>22880000</v>
      </c>
      <c r="J223" s="102">
        <f t="shared" si="6"/>
        <v>1</v>
      </c>
      <c r="K223" s="103" t="s">
        <v>620</v>
      </c>
      <c r="L223" s="103" t="s">
        <v>621</v>
      </c>
      <c r="M223" s="149">
        <v>1</v>
      </c>
      <c r="N223" s="23" t="s">
        <v>999</v>
      </c>
      <c r="O223" s="8"/>
    </row>
    <row r="224" spans="1:15" ht="409.5">
      <c r="A224" s="57" t="s">
        <v>619</v>
      </c>
      <c r="B224" s="97" t="s">
        <v>715</v>
      </c>
      <c r="C224" s="97" t="s">
        <v>710</v>
      </c>
      <c r="D224" s="161">
        <v>45440</v>
      </c>
      <c r="E224" s="105" t="s">
        <v>716</v>
      </c>
      <c r="F224" s="106">
        <v>2010005018547</v>
      </c>
      <c r="G224" s="105" t="s">
        <v>717</v>
      </c>
      <c r="H224" s="101">
        <v>24926000</v>
      </c>
      <c r="I224" s="101">
        <v>24750000</v>
      </c>
      <c r="J224" s="102">
        <f t="shared" si="6"/>
        <v>0.99293909973521621</v>
      </c>
      <c r="K224" s="103" t="s">
        <v>620</v>
      </c>
      <c r="L224" s="103" t="s">
        <v>621</v>
      </c>
      <c r="M224" s="149">
        <v>1</v>
      </c>
      <c r="N224" s="23" t="s">
        <v>999</v>
      </c>
      <c r="O224" s="8"/>
    </row>
    <row r="225" spans="1:15" ht="312">
      <c r="A225" s="57" t="s">
        <v>619</v>
      </c>
      <c r="B225" s="97" t="s">
        <v>718</v>
      </c>
      <c r="C225" s="97" t="s">
        <v>625</v>
      </c>
      <c r="D225" s="161">
        <v>45394</v>
      </c>
      <c r="E225" s="74" t="s">
        <v>719</v>
      </c>
      <c r="F225" s="106">
        <v>2010005004175</v>
      </c>
      <c r="G225" s="105" t="s">
        <v>720</v>
      </c>
      <c r="H225" s="101">
        <v>10956000</v>
      </c>
      <c r="I225" s="101">
        <v>10956000</v>
      </c>
      <c r="J225" s="102">
        <f t="shared" si="6"/>
        <v>1</v>
      </c>
      <c r="K225" s="103" t="s">
        <v>620</v>
      </c>
      <c r="L225" s="103" t="s">
        <v>621</v>
      </c>
      <c r="M225" s="149">
        <v>1</v>
      </c>
      <c r="N225" s="23" t="s">
        <v>999</v>
      </c>
      <c r="O225" s="8"/>
    </row>
    <row r="226" spans="1:15" ht="168">
      <c r="A226" s="57" t="s">
        <v>619</v>
      </c>
      <c r="B226" s="97" t="s">
        <v>721</v>
      </c>
      <c r="C226" s="97" t="s">
        <v>626</v>
      </c>
      <c r="D226" s="161">
        <v>45391</v>
      </c>
      <c r="E226" s="105" t="s">
        <v>628</v>
      </c>
      <c r="F226" s="106">
        <v>6013305001887</v>
      </c>
      <c r="G226" s="105" t="s">
        <v>722</v>
      </c>
      <c r="H226" s="101">
        <v>16940000</v>
      </c>
      <c r="I226" s="101">
        <v>16709000</v>
      </c>
      <c r="J226" s="102">
        <f t="shared" si="6"/>
        <v>0.98636363636363633</v>
      </c>
      <c r="K226" s="103" t="s">
        <v>620</v>
      </c>
      <c r="L226" s="103" t="s">
        <v>621</v>
      </c>
      <c r="M226" s="149">
        <v>1</v>
      </c>
      <c r="N226" s="23" t="s">
        <v>999</v>
      </c>
      <c r="O226" s="8"/>
    </row>
    <row r="227" spans="1:15" ht="192">
      <c r="A227" s="57" t="s">
        <v>619</v>
      </c>
      <c r="B227" s="97" t="s">
        <v>723</v>
      </c>
      <c r="C227" s="97" t="s">
        <v>724</v>
      </c>
      <c r="D227" s="161">
        <v>45463</v>
      </c>
      <c r="E227" s="105" t="s">
        <v>725</v>
      </c>
      <c r="F227" s="106">
        <v>9500005006917</v>
      </c>
      <c r="G227" s="105" t="s">
        <v>726</v>
      </c>
      <c r="H227" s="101">
        <v>1192312</v>
      </c>
      <c r="I227" s="101">
        <v>1192312</v>
      </c>
      <c r="J227" s="102">
        <f t="shared" si="6"/>
        <v>1</v>
      </c>
      <c r="K227" s="103" t="s">
        <v>623</v>
      </c>
      <c r="L227" s="103" t="s">
        <v>621</v>
      </c>
      <c r="M227" s="149">
        <v>1</v>
      </c>
      <c r="N227" s="193" t="s">
        <v>630</v>
      </c>
      <c r="O227" s="8"/>
    </row>
    <row r="228" spans="1:15" ht="409.5">
      <c r="A228" s="57" t="s">
        <v>619</v>
      </c>
      <c r="B228" s="97" t="s">
        <v>727</v>
      </c>
      <c r="C228" s="97" t="s">
        <v>728</v>
      </c>
      <c r="D228" s="161">
        <v>45383</v>
      </c>
      <c r="E228" s="105" t="s">
        <v>729</v>
      </c>
      <c r="F228" s="106" t="s">
        <v>730</v>
      </c>
      <c r="G228" s="105" t="s">
        <v>731</v>
      </c>
      <c r="H228" s="101">
        <v>79090999</v>
      </c>
      <c r="I228" s="101">
        <v>79090999</v>
      </c>
      <c r="J228" s="102">
        <f t="shared" si="6"/>
        <v>1</v>
      </c>
      <c r="K228" s="103" t="s">
        <v>620</v>
      </c>
      <c r="L228" s="103" t="s">
        <v>621</v>
      </c>
      <c r="M228" s="149">
        <v>1</v>
      </c>
      <c r="N228" s="23" t="s">
        <v>999</v>
      </c>
      <c r="O228" s="8"/>
    </row>
    <row r="229" spans="1:15" ht="57" customHeight="1">
      <c r="A229" s="57" t="s">
        <v>619</v>
      </c>
      <c r="B229" s="97" t="s">
        <v>732</v>
      </c>
      <c r="C229" s="97" t="s">
        <v>728</v>
      </c>
      <c r="D229" s="161">
        <v>45456</v>
      </c>
      <c r="E229" s="105" t="s">
        <v>733</v>
      </c>
      <c r="F229" s="106">
        <v>9430005010380</v>
      </c>
      <c r="G229" s="105" t="s">
        <v>734</v>
      </c>
      <c r="H229" s="101">
        <v>3925900</v>
      </c>
      <c r="I229" s="101">
        <v>3806554</v>
      </c>
      <c r="J229" s="102">
        <f t="shared" si="6"/>
        <v>0.96960034641738202</v>
      </c>
      <c r="K229" s="103" t="s">
        <v>620</v>
      </c>
      <c r="L229" s="103" t="s">
        <v>621</v>
      </c>
      <c r="M229" s="149">
        <v>1</v>
      </c>
      <c r="N229" s="23" t="s">
        <v>999</v>
      </c>
      <c r="O229" s="8"/>
    </row>
    <row r="230" spans="1:15" ht="192">
      <c r="A230" s="57" t="s">
        <v>619</v>
      </c>
      <c r="B230" s="97" t="s">
        <v>735</v>
      </c>
      <c r="C230" s="97" t="s">
        <v>736</v>
      </c>
      <c r="D230" s="161">
        <v>45383</v>
      </c>
      <c r="E230" s="105" t="s">
        <v>737</v>
      </c>
      <c r="F230" s="106">
        <v>1430005001164</v>
      </c>
      <c r="G230" s="105" t="s">
        <v>738</v>
      </c>
      <c r="H230" s="101">
        <v>1695034000</v>
      </c>
      <c r="I230" s="101">
        <v>1695034000</v>
      </c>
      <c r="J230" s="102">
        <f t="shared" si="6"/>
        <v>1</v>
      </c>
      <c r="K230" s="103" t="s">
        <v>620</v>
      </c>
      <c r="L230" s="103" t="s">
        <v>621</v>
      </c>
      <c r="M230" s="149">
        <v>1</v>
      </c>
      <c r="N230" s="23" t="s">
        <v>999</v>
      </c>
      <c r="O230" s="8"/>
    </row>
    <row r="231" spans="1:15" ht="276">
      <c r="A231" s="57" t="s">
        <v>619</v>
      </c>
      <c r="B231" s="97" t="s">
        <v>739</v>
      </c>
      <c r="C231" s="97" t="s">
        <v>740</v>
      </c>
      <c r="D231" s="161">
        <v>45400</v>
      </c>
      <c r="E231" s="105" t="s">
        <v>741</v>
      </c>
      <c r="F231" s="106">
        <v>4011105003503</v>
      </c>
      <c r="G231" s="105" t="s">
        <v>742</v>
      </c>
      <c r="H231" s="101">
        <v>37994000</v>
      </c>
      <c r="I231" s="101">
        <v>37950000</v>
      </c>
      <c r="J231" s="102">
        <f t="shared" si="6"/>
        <v>0.99884192240880143</v>
      </c>
      <c r="K231" s="103" t="s">
        <v>620</v>
      </c>
      <c r="L231" s="103" t="s">
        <v>621</v>
      </c>
      <c r="M231" s="149">
        <v>2</v>
      </c>
      <c r="N231" s="23" t="s">
        <v>999</v>
      </c>
      <c r="O231" s="8"/>
    </row>
    <row r="232" spans="1:15" ht="252">
      <c r="A232" s="57" t="s">
        <v>619</v>
      </c>
      <c r="B232" s="97" t="s">
        <v>743</v>
      </c>
      <c r="C232" s="97" t="s">
        <v>740</v>
      </c>
      <c r="D232" s="161">
        <v>45408</v>
      </c>
      <c r="E232" s="105" t="s">
        <v>744</v>
      </c>
      <c r="F232" s="106">
        <v>4011105003503</v>
      </c>
      <c r="G232" s="105" t="s">
        <v>745</v>
      </c>
      <c r="H232" s="101">
        <v>10934000</v>
      </c>
      <c r="I232" s="101">
        <v>10934000</v>
      </c>
      <c r="J232" s="102">
        <f t="shared" si="6"/>
        <v>1</v>
      </c>
      <c r="K232" s="103" t="s">
        <v>620</v>
      </c>
      <c r="L232" s="103" t="s">
        <v>621</v>
      </c>
      <c r="M232" s="149">
        <v>1</v>
      </c>
      <c r="N232" s="23" t="s">
        <v>999</v>
      </c>
      <c r="O232" s="8"/>
    </row>
    <row r="233" spans="1:15" ht="264">
      <c r="A233" s="57" t="s">
        <v>619</v>
      </c>
      <c r="B233" s="97" t="s">
        <v>746</v>
      </c>
      <c r="C233" s="97" t="s">
        <v>740</v>
      </c>
      <c r="D233" s="161">
        <v>45422</v>
      </c>
      <c r="E233" s="105" t="s">
        <v>747</v>
      </c>
      <c r="F233" s="106">
        <v>4011105003503</v>
      </c>
      <c r="G233" s="105" t="s">
        <v>748</v>
      </c>
      <c r="H233" s="101">
        <v>29986000</v>
      </c>
      <c r="I233" s="101">
        <v>29920000</v>
      </c>
      <c r="J233" s="102">
        <f t="shared" si="6"/>
        <v>0.99779897285399854</v>
      </c>
      <c r="K233" s="103" t="s">
        <v>620</v>
      </c>
      <c r="L233" s="103" t="s">
        <v>621</v>
      </c>
      <c r="M233" s="149">
        <v>1</v>
      </c>
      <c r="N233" s="23" t="s">
        <v>999</v>
      </c>
      <c r="O233" s="8"/>
    </row>
    <row r="234" spans="1:15" ht="372">
      <c r="A234" s="57" t="s">
        <v>619</v>
      </c>
      <c r="B234" s="97" t="s">
        <v>749</v>
      </c>
      <c r="C234" s="97" t="s">
        <v>740</v>
      </c>
      <c r="D234" s="161">
        <v>45428</v>
      </c>
      <c r="E234" s="105" t="s">
        <v>750</v>
      </c>
      <c r="F234" s="106">
        <v>5011105004847</v>
      </c>
      <c r="G234" s="105" t="s">
        <v>751</v>
      </c>
      <c r="H234" s="101">
        <v>12034000</v>
      </c>
      <c r="I234" s="101">
        <v>11990000</v>
      </c>
      <c r="J234" s="102">
        <f t="shared" si="6"/>
        <v>0.99634369287020108</v>
      </c>
      <c r="K234" s="103" t="s">
        <v>623</v>
      </c>
      <c r="L234" s="103" t="s">
        <v>621</v>
      </c>
      <c r="M234" s="149">
        <v>1</v>
      </c>
      <c r="N234" s="23" t="s">
        <v>999</v>
      </c>
      <c r="O234" s="8"/>
    </row>
    <row r="235" spans="1:15" ht="372">
      <c r="A235" s="57" t="s">
        <v>619</v>
      </c>
      <c r="B235" s="97" t="s">
        <v>752</v>
      </c>
      <c r="C235" s="97" t="s">
        <v>740</v>
      </c>
      <c r="D235" s="161">
        <v>45420</v>
      </c>
      <c r="E235" s="105" t="s">
        <v>753</v>
      </c>
      <c r="F235" s="106">
        <v>4011105003503</v>
      </c>
      <c r="G235" s="105" t="s">
        <v>754</v>
      </c>
      <c r="H235" s="101">
        <v>9988000</v>
      </c>
      <c r="I235" s="101">
        <v>9790000</v>
      </c>
      <c r="J235" s="102">
        <f t="shared" si="6"/>
        <v>0.98017621145374445</v>
      </c>
      <c r="K235" s="103" t="s">
        <v>620</v>
      </c>
      <c r="L235" s="103" t="s">
        <v>621</v>
      </c>
      <c r="M235" s="149">
        <v>1</v>
      </c>
      <c r="N235" s="23" t="s">
        <v>999</v>
      </c>
      <c r="O235" s="8"/>
    </row>
    <row r="236" spans="1:15" ht="409.5">
      <c r="A236" s="57" t="s">
        <v>619</v>
      </c>
      <c r="B236" s="97" t="s">
        <v>755</v>
      </c>
      <c r="C236" s="97" t="s">
        <v>756</v>
      </c>
      <c r="D236" s="161">
        <v>45477</v>
      </c>
      <c r="E236" s="105" t="s">
        <v>648</v>
      </c>
      <c r="F236" s="106">
        <v>8010005003758</v>
      </c>
      <c r="G236" s="105" t="s">
        <v>757</v>
      </c>
      <c r="H236" s="101">
        <v>14982000</v>
      </c>
      <c r="I236" s="101">
        <v>14982000</v>
      </c>
      <c r="J236" s="102">
        <f t="shared" si="6"/>
        <v>1</v>
      </c>
      <c r="K236" s="103" t="s">
        <v>623</v>
      </c>
      <c r="L236" s="103" t="s">
        <v>621</v>
      </c>
      <c r="M236" s="149">
        <v>1</v>
      </c>
      <c r="N236" s="23" t="s">
        <v>999</v>
      </c>
      <c r="O236" s="8"/>
    </row>
    <row r="237" spans="1:15" ht="348">
      <c r="A237" s="57" t="s">
        <v>619</v>
      </c>
      <c r="B237" s="97" t="s">
        <v>758</v>
      </c>
      <c r="C237" s="97" t="s">
        <v>756</v>
      </c>
      <c r="D237" s="161">
        <v>45482</v>
      </c>
      <c r="E237" s="105" t="s">
        <v>759</v>
      </c>
      <c r="F237" s="106">
        <v>8010005003758</v>
      </c>
      <c r="G237" s="105" t="s">
        <v>760</v>
      </c>
      <c r="H237" s="101">
        <v>39722100</v>
      </c>
      <c r="I237" s="101">
        <v>39644000</v>
      </c>
      <c r="J237" s="102">
        <f t="shared" si="6"/>
        <v>0.99803384010412344</v>
      </c>
      <c r="K237" s="103" t="s">
        <v>623</v>
      </c>
      <c r="L237" s="103" t="s">
        <v>621</v>
      </c>
      <c r="M237" s="149">
        <v>1</v>
      </c>
      <c r="N237" s="23" t="s">
        <v>999</v>
      </c>
      <c r="O237" s="8"/>
    </row>
    <row r="238" spans="1:15" ht="409.5">
      <c r="A238" s="57" t="s">
        <v>619</v>
      </c>
      <c r="B238" s="97" t="s">
        <v>761</v>
      </c>
      <c r="C238" s="97" t="s">
        <v>756</v>
      </c>
      <c r="D238" s="161">
        <v>45513</v>
      </c>
      <c r="E238" s="105" t="s">
        <v>762</v>
      </c>
      <c r="F238" s="106">
        <v>3020005015278</v>
      </c>
      <c r="G238" s="105" t="s">
        <v>763</v>
      </c>
      <c r="H238" s="101">
        <v>149501000</v>
      </c>
      <c r="I238" s="101">
        <v>149501000</v>
      </c>
      <c r="J238" s="102">
        <f t="shared" si="6"/>
        <v>1</v>
      </c>
      <c r="K238" s="103" t="s">
        <v>623</v>
      </c>
      <c r="L238" s="103" t="s">
        <v>621</v>
      </c>
      <c r="M238" s="149">
        <v>1</v>
      </c>
      <c r="N238" s="23" t="s">
        <v>999</v>
      </c>
      <c r="O238" s="8"/>
    </row>
    <row r="239" spans="1:15" ht="96" customHeight="1">
      <c r="A239" s="57" t="s">
        <v>619</v>
      </c>
      <c r="B239" s="97" t="s">
        <v>764</v>
      </c>
      <c r="C239" s="97" t="s">
        <v>756</v>
      </c>
      <c r="D239" s="161">
        <v>45544</v>
      </c>
      <c r="E239" s="105" t="s">
        <v>765</v>
      </c>
      <c r="F239" s="106">
        <v>5010005018899</v>
      </c>
      <c r="G239" s="105" t="s">
        <v>766</v>
      </c>
      <c r="H239" s="101">
        <v>19962800</v>
      </c>
      <c r="I239" s="101">
        <v>19866000</v>
      </c>
      <c r="J239" s="102">
        <f t="shared" si="6"/>
        <v>0.99515098082433329</v>
      </c>
      <c r="K239" s="103" t="s">
        <v>620</v>
      </c>
      <c r="L239" s="103" t="s">
        <v>621</v>
      </c>
      <c r="M239" s="149">
        <v>1</v>
      </c>
      <c r="N239" s="23" t="s">
        <v>999</v>
      </c>
      <c r="O239" s="8"/>
    </row>
    <row r="240" spans="1:15" ht="341" customHeight="1">
      <c r="A240" s="57" t="s">
        <v>619</v>
      </c>
      <c r="B240" s="97" t="s">
        <v>767</v>
      </c>
      <c r="C240" s="97" t="s">
        <v>756</v>
      </c>
      <c r="D240" s="161">
        <v>45547</v>
      </c>
      <c r="E240" s="105" t="s">
        <v>768</v>
      </c>
      <c r="F240" s="106">
        <v>5010005018899</v>
      </c>
      <c r="G240" s="105" t="s">
        <v>769</v>
      </c>
      <c r="H240" s="101">
        <v>34983300</v>
      </c>
      <c r="I240" s="101">
        <v>34892000</v>
      </c>
      <c r="J240" s="102">
        <f t="shared" si="6"/>
        <v>0.99739018331603935</v>
      </c>
      <c r="K240" s="103" t="s">
        <v>620</v>
      </c>
      <c r="L240" s="103" t="s">
        <v>621</v>
      </c>
      <c r="M240" s="149">
        <v>3</v>
      </c>
      <c r="N240" s="23" t="s">
        <v>999</v>
      </c>
      <c r="O240" s="8"/>
    </row>
    <row r="241" spans="1:15" ht="380" customHeight="1">
      <c r="A241" s="57" t="s">
        <v>619</v>
      </c>
      <c r="B241" s="97" t="s">
        <v>770</v>
      </c>
      <c r="C241" s="97" t="s">
        <v>740</v>
      </c>
      <c r="D241" s="161">
        <v>45503</v>
      </c>
      <c r="E241" s="105" t="s">
        <v>771</v>
      </c>
      <c r="F241" s="106" t="s">
        <v>772</v>
      </c>
      <c r="G241" s="105" t="s">
        <v>773</v>
      </c>
      <c r="H241" s="101">
        <v>13541000</v>
      </c>
      <c r="I241" s="101">
        <v>13461908</v>
      </c>
      <c r="J241" s="102">
        <f t="shared" si="6"/>
        <v>0.99415907244664348</v>
      </c>
      <c r="K241" s="103" t="s">
        <v>623</v>
      </c>
      <c r="L241" s="103" t="s">
        <v>621</v>
      </c>
      <c r="M241" s="149">
        <v>1</v>
      </c>
      <c r="N241" s="23" t="s">
        <v>999</v>
      </c>
      <c r="O241" s="8"/>
    </row>
    <row r="242" spans="1:15" ht="348.5" customHeight="1">
      <c r="A242" s="57" t="s">
        <v>619</v>
      </c>
      <c r="B242" s="97" t="s">
        <v>774</v>
      </c>
      <c r="C242" s="97" t="s">
        <v>775</v>
      </c>
      <c r="D242" s="161">
        <v>45476</v>
      </c>
      <c r="E242" s="105" t="s">
        <v>716</v>
      </c>
      <c r="F242" s="106">
        <v>2010005018547</v>
      </c>
      <c r="G242" s="105" t="s">
        <v>776</v>
      </c>
      <c r="H242" s="101">
        <v>29997000</v>
      </c>
      <c r="I242" s="101">
        <v>29700000</v>
      </c>
      <c r="J242" s="102">
        <f t="shared" si="6"/>
        <v>0.99009900990099009</v>
      </c>
      <c r="K242" s="103" t="s">
        <v>620</v>
      </c>
      <c r="L242" s="103" t="s">
        <v>621</v>
      </c>
      <c r="M242" s="149">
        <v>1</v>
      </c>
      <c r="N242" s="23" t="s">
        <v>999</v>
      </c>
      <c r="O242" s="8"/>
    </row>
    <row r="243" spans="1:15" ht="57" customHeight="1">
      <c r="A243" s="57" t="s">
        <v>619</v>
      </c>
      <c r="B243" s="97" t="s">
        <v>777</v>
      </c>
      <c r="C243" s="97" t="s">
        <v>775</v>
      </c>
      <c r="D243" s="161">
        <v>45477</v>
      </c>
      <c r="E243" s="105" t="s">
        <v>778</v>
      </c>
      <c r="F243" s="106">
        <v>8010005003758</v>
      </c>
      <c r="G243" s="105" t="s">
        <v>779</v>
      </c>
      <c r="H243" s="101">
        <v>9999000</v>
      </c>
      <c r="I243" s="101">
        <v>9999000</v>
      </c>
      <c r="J243" s="102">
        <f t="shared" si="6"/>
        <v>1</v>
      </c>
      <c r="K243" s="103" t="s">
        <v>15</v>
      </c>
      <c r="L243" s="103" t="s">
        <v>621</v>
      </c>
      <c r="M243" s="149">
        <v>1</v>
      </c>
      <c r="N243" s="23" t="s">
        <v>999</v>
      </c>
      <c r="O243" s="8"/>
    </row>
    <row r="244" spans="1:15" ht="57" customHeight="1">
      <c r="A244" s="57" t="s">
        <v>619</v>
      </c>
      <c r="B244" s="104" t="s">
        <v>780</v>
      </c>
      <c r="C244" s="105" t="s">
        <v>781</v>
      </c>
      <c r="D244" s="161">
        <v>45526</v>
      </c>
      <c r="E244" s="105" t="s">
        <v>782</v>
      </c>
      <c r="F244" s="106" t="s">
        <v>783</v>
      </c>
      <c r="G244" s="105" t="s">
        <v>784</v>
      </c>
      <c r="H244" s="96">
        <v>5434000</v>
      </c>
      <c r="I244" s="96">
        <v>5390000</v>
      </c>
      <c r="J244" s="102">
        <f t="shared" si="6"/>
        <v>0.9919028340080972</v>
      </c>
      <c r="K244" s="103" t="s">
        <v>620</v>
      </c>
      <c r="L244" s="103" t="s">
        <v>621</v>
      </c>
      <c r="M244" s="149">
        <v>2</v>
      </c>
      <c r="N244" s="23" t="s">
        <v>999</v>
      </c>
      <c r="O244" s="8"/>
    </row>
    <row r="245" spans="1:15" ht="379.5" customHeight="1">
      <c r="A245" s="57" t="s">
        <v>619</v>
      </c>
      <c r="B245" s="97" t="s">
        <v>785</v>
      </c>
      <c r="C245" s="97" t="s">
        <v>756</v>
      </c>
      <c r="D245" s="161">
        <v>45580</v>
      </c>
      <c r="E245" s="105" t="s">
        <v>786</v>
      </c>
      <c r="F245" s="106">
        <v>9010005011405</v>
      </c>
      <c r="G245" s="105" t="s">
        <v>787</v>
      </c>
      <c r="H245" s="101">
        <v>28996000</v>
      </c>
      <c r="I245" s="101">
        <v>28996000</v>
      </c>
      <c r="J245" s="102">
        <f t="shared" si="6"/>
        <v>1</v>
      </c>
      <c r="K245" s="103" t="s">
        <v>620</v>
      </c>
      <c r="L245" s="103" t="s">
        <v>621</v>
      </c>
      <c r="M245" s="149">
        <v>2</v>
      </c>
      <c r="N245" s="23" t="s">
        <v>999</v>
      </c>
      <c r="O245" s="8"/>
    </row>
    <row r="246" spans="1:15" ht="168">
      <c r="A246" s="57" t="s">
        <v>619</v>
      </c>
      <c r="B246" s="97" t="s">
        <v>788</v>
      </c>
      <c r="C246" s="97" t="s">
        <v>789</v>
      </c>
      <c r="D246" s="161">
        <v>45726</v>
      </c>
      <c r="E246" s="105" t="s">
        <v>790</v>
      </c>
      <c r="F246" s="106">
        <v>2010005004175</v>
      </c>
      <c r="G246" s="105" t="s">
        <v>791</v>
      </c>
      <c r="H246" s="101">
        <v>8569000</v>
      </c>
      <c r="I246" s="101">
        <v>8569000</v>
      </c>
      <c r="J246" s="102">
        <f t="shared" si="6"/>
        <v>1</v>
      </c>
      <c r="K246" s="103" t="s">
        <v>620</v>
      </c>
      <c r="L246" s="103" t="s">
        <v>621</v>
      </c>
      <c r="M246" s="149">
        <v>1</v>
      </c>
      <c r="N246" s="23" t="s">
        <v>999</v>
      </c>
      <c r="O246" s="8"/>
    </row>
    <row r="247" spans="1:15" ht="402.5" customHeight="1">
      <c r="A247" s="57" t="s">
        <v>619</v>
      </c>
      <c r="B247" s="97" t="s">
        <v>792</v>
      </c>
      <c r="C247" s="97" t="s">
        <v>793</v>
      </c>
      <c r="D247" s="161">
        <v>45686</v>
      </c>
      <c r="E247" s="105" t="s">
        <v>737</v>
      </c>
      <c r="F247" s="106">
        <v>1430005001164</v>
      </c>
      <c r="G247" s="105" t="s">
        <v>794</v>
      </c>
      <c r="H247" s="101">
        <v>1016908000</v>
      </c>
      <c r="I247" s="101">
        <v>1016908000</v>
      </c>
      <c r="J247" s="102">
        <f t="shared" si="6"/>
        <v>1</v>
      </c>
      <c r="K247" s="103" t="s">
        <v>620</v>
      </c>
      <c r="L247" s="103" t="s">
        <v>621</v>
      </c>
      <c r="M247" s="149">
        <v>1</v>
      </c>
      <c r="N247" s="23" t="s">
        <v>999</v>
      </c>
      <c r="O247" s="8"/>
    </row>
    <row r="248" spans="1:15" ht="57" customHeight="1">
      <c r="A248" s="57" t="s">
        <v>619</v>
      </c>
      <c r="B248" s="97" t="s">
        <v>795</v>
      </c>
      <c r="C248" s="97" t="s">
        <v>631</v>
      </c>
      <c r="D248" s="161">
        <v>45741</v>
      </c>
      <c r="E248" s="105" t="s">
        <v>796</v>
      </c>
      <c r="F248" s="106">
        <v>2010005004175</v>
      </c>
      <c r="G248" s="105" t="s">
        <v>797</v>
      </c>
      <c r="H248" s="101">
        <v>16346000</v>
      </c>
      <c r="I248" s="101">
        <v>16346000</v>
      </c>
      <c r="J248" s="102">
        <f t="shared" si="6"/>
        <v>1</v>
      </c>
      <c r="K248" s="103" t="s">
        <v>620</v>
      </c>
      <c r="L248" s="103" t="s">
        <v>621</v>
      </c>
      <c r="M248" s="149">
        <v>1</v>
      </c>
      <c r="N248" s="23" t="s">
        <v>999</v>
      </c>
      <c r="O248" s="8"/>
    </row>
    <row r="249" spans="1:15" ht="355.5" customHeight="1">
      <c r="A249" s="109" t="s">
        <v>619</v>
      </c>
      <c r="B249" s="110" t="s">
        <v>798</v>
      </c>
      <c r="C249" s="110" t="s">
        <v>632</v>
      </c>
      <c r="D249" s="161">
        <v>45383</v>
      </c>
      <c r="E249" s="111" t="s">
        <v>799</v>
      </c>
      <c r="F249" s="112">
        <v>3012405002559</v>
      </c>
      <c r="G249" s="111" t="s">
        <v>800</v>
      </c>
      <c r="H249" s="113">
        <v>88478000</v>
      </c>
      <c r="I249" s="113">
        <v>88478000</v>
      </c>
      <c r="J249" s="114">
        <f t="shared" si="6"/>
        <v>1</v>
      </c>
      <c r="K249" s="115" t="s">
        <v>13</v>
      </c>
      <c r="L249" s="115" t="s">
        <v>14</v>
      </c>
      <c r="M249" s="145">
        <v>1</v>
      </c>
      <c r="N249" s="23" t="s">
        <v>999</v>
      </c>
      <c r="O249" s="8"/>
    </row>
    <row r="250" spans="1:15" ht="409.5">
      <c r="A250" s="109" t="s">
        <v>619</v>
      </c>
      <c r="B250" s="110" t="s">
        <v>801</v>
      </c>
      <c r="C250" s="110" t="s">
        <v>632</v>
      </c>
      <c r="D250" s="161">
        <v>45383</v>
      </c>
      <c r="E250" s="111" t="s">
        <v>799</v>
      </c>
      <c r="F250" s="112">
        <v>3012405002559</v>
      </c>
      <c r="G250" s="111" t="s">
        <v>802</v>
      </c>
      <c r="H250" s="113">
        <v>49500000</v>
      </c>
      <c r="I250" s="113">
        <v>49500000</v>
      </c>
      <c r="J250" s="114">
        <f t="shared" si="6"/>
        <v>1</v>
      </c>
      <c r="K250" s="115" t="s">
        <v>13</v>
      </c>
      <c r="L250" s="115" t="s">
        <v>14</v>
      </c>
      <c r="M250" s="145">
        <v>1</v>
      </c>
      <c r="N250" s="23" t="s">
        <v>999</v>
      </c>
      <c r="O250" s="8"/>
    </row>
    <row r="251" spans="1:15" ht="252">
      <c r="A251" s="109" t="s">
        <v>619</v>
      </c>
      <c r="B251" s="110" t="s">
        <v>803</v>
      </c>
      <c r="C251" s="110" t="s">
        <v>632</v>
      </c>
      <c r="D251" s="161">
        <v>45412</v>
      </c>
      <c r="E251" s="111" t="s">
        <v>804</v>
      </c>
      <c r="F251" s="112">
        <v>7010405000967</v>
      </c>
      <c r="G251" s="111" t="s">
        <v>805</v>
      </c>
      <c r="H251" s="113">
        <v>82478000</v>
      </c>
      <c r="I251" s="113">
        <v>82467000</v>
      </c>
      <c r="J251" s="114">
        <f t="shared" si="6"/>
        <v>0.9998666311016271</v>
      </c>
      <c r="K251" s="115" t="s">
        <v>15</v>
      </c>
      <c r="L251" s="115" t="s">
        <v>14</v>
      </c>
      <c r="M251" s="145">
        <v>1</v>
      </c>
      <c r="N251" s="23" t="s">
        <v>999</v>
      </c>
      <c r="O251" s="5"/>
    </row>
    <row r="252" spans="1:15" ht="312">
      <c r="A252" s="109" t="s">
        <v>619</v>
      </c>
      <c r="B252" s="110" t="s">
        <v>806</v>
      </c>
      <c r="C252" s="110" t="s">
        <v>632</v>
      </c>
      <c r="D252" s="161">
        <v>45419</v>
      </c>
      <c r="E252" s="111" t="s">
        <v>804</v>
      </c>
      <c r="F252" s="112">
        <v>7010405000967</v>
      </c>
      <c r="G252" s="111" t="s">
        <v>807</v>
      </c>
      <c r="H252" s="113">
        <v>55208582</v>
      </c>
      <c r="I252" s="113">
        <v>54670000</v>
      </c>
      <c r="J252" s="114">
        <f t="shared" si="6"/>
        <v>0.99024459639264051</v>
      </c>
      <c r="K252" s="115" t="s">
        <v>15</v>
      </c>
      <c r="L252" s="115" t="s">
        <v>14</v>
      </c>
      <c r="M252" s="145">
        <v>2</v>
      </c>
      <c r="N252" s="23" t="s">
        <v>999</v>
      </c>
      <c r="O252" s="5"/>
    </row>
    <row r="253" spans="1:15" ht="384">
      <c r="A253" s="109" t="s">
        <v>619</v>
      </c>
      <c r="B253" s="110" t="s">
        <v>808</v>
      </c>
      <c r="C253" s="110" t="s">
        <v>632</v>
      </c>
      <c r="D253" s="161">
        <v>45383</v>
      </c>
      <c r="E253" s="111" t="s">
        <v>809</v>
      </c>
      <c r="F253" s="112">
        <v>1010005018944</v>
      </c>
      <c r="G253" s="111" t="s">
        <v>810</v>
      </c>
      <c r="H253" s="113">
        <v>29434021</v>
      </c>
      <c r="I253" s="113">
        <v>28809000</v>
      </c>
      <c r="J253" s="114">
        <f t="shared" si="6"/>
        <v>0.97876535455349445</v>
      </c>
      <c r="K253" s="115" t="s">
        <v>13</v>
      </c>
      <c r="L253" s="115" t="s">
        <v>14</v>
      </c>
      <c r="M253" s="145">
        <v>1</v>
      </c>
      <c r="N253" s="23" t="s">
        <v>999</v>
      </c>
      <c r="O253" s="5"/>
    </row>
    <row r="254" spans="1:15" ht="409.5">
      <c r="A254" s="109" t="s">
        <v>619</v>
      </c>
      <c r="B254" s="110" t="s">
        <v>811</v>
      </c>
      <c r="C254" s="110" t="s">
        <v>632</v>
      </c>
      <c r="D254" s="161">
        <v>45467</v>
      </c>
      <c r="E254" s="111" t="s">
        <v>812</v>
      </c>
      <c r="F254" s="112">
        <v>3012405002559</v>
      </c>
      <c r="G254" s="111" t="s">
        <v>813</v>
      </c>
      <c r="H254" s="113">
        <v>4999485</v>
      </c>
      <c r="I254" s="113">
        <v>4983000</v>
      </c>
      <c r="J254" s="114">
        <f t="shared" si="6"/>
        <v>0.99670266037401856</v>
      </c>
      <c r="K254" s="115" t="s">
        <v>13</v>
      </c>
      <c r="L254" s="115" t="s">
        <v>14</v>
      </c>
      <c r="M254" s="145">
        <v>1</v>
      </c>
      <c r="N254" s="23" t="s">
        <v>999</v>
      </c>
      <c r="O254" s="5"/>
    </row>
    <row r="255" spans="1:15" ht="132">
      <c r="A255" s="109" t="s">
        <v>619</v>
      </c>
      <c r="B255" s="110" t="s">
        <v>814</v>
      </c>
      <c r="C255" s="110" t="s">
        <v>633</v>
      </c>
      <c r="D255" s="161">
        <v>45383</v>
      </c>
      <c r="E255" s="111" t="s">
        <v>815</v>
      </c>
      <c r="F255" s="112">
        <v>2010005018547</v>
      </c>
      <c r="G255" s="111" t="s">
        <v>816</v>
      </c>
      <c r="H255" s="113">
        <v>179413500</v>
      </c>
      <c r="I255" s="113">
        <v>174420000</v>
      </c>
      <c r="J255" s="114">
        <f t="shared" si="6"/>
        <v>0.97216764624735597</v>
      </c>
      <c r="K255" s="115" t="s">
        <v>13</v>
      </c>
      <c r="L255" s="115" t="s">
        <v>14</v>
      </c>
      <c r="M255" s="145">
        <v>1</v>
      </c>
      <c r="N255" s="23" t="s">
        <v>999</v>
      </c>
      <c r="O255" s="5"/>
    </row>
    <row r="256" spans="1:15" ht="132">
      <c r="A256" s="109" t="s">
        <v>619</v>
      </c>
      <c r="B256" s="110" t="s">
        <v>817</v>
      </c>
      <c r="C256" s="110" t="s">
        <v>633</v>
      </c>
      <c r="D256" s="161">
        <v>45436</v>
      </c>
      <c r="E256" s="111" t="s">
        <v>815</v>
      </c>
      <c r="F256" s="112">
        <v>2010005018547</v>
      </c>
      <c r="G256" s="111" t="s">
        <v>816</v>
      </c>
      <c r="H256" s="113">
        <v>47229308</v>
      </c>
      <c r="I256" s="113">
        <v>39523000</v>
      </c>
      <c r="J256" s="114">
        <f t="shared" si="6"/>
        <v>0.83683207892861777</v>
      </c>
      <c r="K256" s="115" t="s">
        <v>13</v>
      </c>
      <c r="L256" s="115" t="s">
        <v>14</v>
      </c>
      <c r="M256" s="145">
        <v>1</v>
      </c>
      <c r="N256" s="23" t="s">
        <v>999</v>
      </c>
      <c r="O256" s="5"/>
    </row>
    <row r="257" spans="1:15" ht="204">
      <c r="A257" s="109" t="s">
        <v>619</v>
      </c>
      <c r="B257" s="110" t="s">
        <v>818</v>
      </c>
      <c r="C257" s="110" t="s">
        <v>819</v>
      </c>
      <c r="D257" s="161">
        <v>45383</v>
      </c>
      <c r="E257" s="111" t="s">
        <v>820</v>
      </c>
      <c r="F257" s="112">
        <v>5011105004847</v>
      </c>
      <c r="G257" s="111" t="s">
        <v>821</v>
      </c>
      <c r="H257" s="113">
        <v>1200000</v>
      </c>
      <c r="I257" s="113">
        <v>1200000</v>
      </c>
      <c r="J257" s="114">
        <f t="shared" si="6"/>
        <v>1</v>
      </c>
      <c r="K257" s="115" t="s">
        <v>15</v>
      </c>
      <c r="L257" s="115" t="s">
        <v>14</v>
      </c>
      <c r="M257" s="145">
        <v>1</v>
      </c>
      <c r="N257" s="23" t="s">
        <v>999</v>
      </c>
      <c r="O257" s="5"/>
    </row>
    <row r="258" spans="1:15" ht="108">
      <c r="A258" s="109" t="s">
        <v>619</v>
      </c>
      <c r="B258" s="110" t="s">
        <v>822</v>
      </c>
      <c r="C258" s="110" t="s">
        <v>624</v>
      </c>
      <c r="D258" s="161">
        <v>45439</v>
      </c>
      <c r="E258" s="111" t="s">
        <v>823</v>
      </c>
      <c r="F258" s="112">
        <v>1010405000254</v>
      </c>
      <c r="G258" s="111" t="s">
        <v>824</v>
      </c>
      <c r="H258" s="113">
        <v>9996440</v>
      </c>
      <c r="I258" s="113">
        <v>9765272</v>
      </c>
      <c r="J258" s="114">
        <f t="shared" ref="J258:J269" si="7">I258/H258</f>
        <v>0.97687496748842584</v>
      </c>
      <c r="K258" s="115" t="s">
        <v>13</v>
      </c>
      <c r="L258" s="115" t="s">
        <v>14</v>
      </c>
      <c r="M258" s="145">
        <v>1</v>
      </c>
      <c r="N258" s="23" t="s">
        <v>999</v>
      </c>
      <c r="O258" s="5"/>
    </row>
    <row r="259" spans="1:15" ht="396">
      <c r="A259" s="109" t="s">
        <v>619</v>
      </c>
      <c r="B259" s="110" t="s">
        <v>825</v>
      </c>
      <c r="C259" s="110" t="s">
        <v>634</v>
      </c>
      <c r="D259" s="161">
        <v>45532</v>
      </c>
      <c r="E259" s="111" t="s">
        <v>826</v>
      </c>
      <c r="F259" s="112">
        <v>3012405002559</v>
      </c>
      <c r="G259" s="111" t="s">
        <v>827</v>
      </c>
      <c r="H259" s="113">
        <v>24989179</v>
      </c>
      <c r="I259" s="113">
        <v>24970000</v>
      </c>
      <c r="J259" s="114">
        <f t="shared" si="7"/>
        <v>0.99923250779867556</v>
      </c>
      <c r="K259" s="115" t="s">
        <v>13</v>
      </c>
      <c r="L259" s="115" t="s">
        <v>14</v>
      </c>
      <c r="M259" s="145">
        <v>1</v>
      </c>
      <c r="N259" s="23" t="s">
        <v>999</v>
      </c>
      <c r="O259" s="5"/>
    </row>
    <row r="260" spans="1:15" ht="409.5">
      <c r="A260" s="109" t="s">
        <v>619</v>
      </c>
      <c r="B260" s="110" t="s">
        <v>828</v>
      </c>
      <c r="C260" s="110" t="s">
        <v>634</v>
      </c>
      <c r="D260" s="161">
        <v>45532</v>
      </c>
      <c r="E260" s="111" t="s">
        <v>826</v>
      </c>
      <c r="F260" s="112">
        <v>3012405002559</v>
      </c>
      <c r="G260" s="111" t="s">
        <v>829</v>
      </c>
      <c r="H260" s="113">
        <v>13010712</v>
      </c>
      <c r="I260" s="113">
        <v>12980000</v>
      </c>
      <c r="J260" s="114">
        <f t="shared" si="7"/>
        <v>0.99763948352711207</v>
      </c>
      <c r="K260" s="115" t="s">
        <v>13</v>
      </c>
      <c r="L260" s="115" t="s">
        <v>14</v>
      </c>
      <c r="M260" s="145">
        <v>1</v>
      </c>
      <c r="N260" s="23" t="s">
        <v>999</v>
      </c>
      <c r="O260" s="5"/>
    </row>
    <row r="261" spans="1:15" ht="396">
      <c r="A261" s="109" t="s">
        <v>619</v>
      </c>
      <c r="B261" s="110" t="s">
        <v>830</v>
      </c>
      <c r="C261" s="110" t="s">
        <v>634</v>
      </c>
      <c r="D261" s="161">
        <v>45532</v>
      </c>
      <c r="E261" s="111" t="s">
        <v>826</v>
      </c>
      <c r="F261" s="112">
        <v>3012405002559</v>
      </c>
      <c r="G261" s="111" t="s">
        <v>831</v>
      </c>
      <c r="H261" s="113">
        <v>34101189</v>
      </c>
      <c r="I261" s="113">
        <v>34100000</v>
      </c>
      <c r="J261" s="114">
        <f t="shared" si="7"/>
        <v>0.99996513318054692</v>
      </c>
      <c r="K261" s="115" t="s">
        <v>13</v>
      </c>
      <c r="L261" s="115" t="s">
        <v>14</v>
      </c>
      <c r="M261" s="145">
        <v>1</v>
      </c>
      <c r="N261" s="23" t="s">
        <v>999</v>
      </c>
      <c r="O261" s="5"/>
    </row>
    <row r="262" spans="1:15" ht="60">
      <c r="A262" s="109" t="s">
        <v>619</v>
      </c>
      <c r="B262" s="110" t="s">
        <v>832</v>
      </c>
      <c r="C262" s="110" t="s">
        <v>833</v>
      </c>
      <c r="D262" s="161">
        <v>45552</v>
      </c>
      <c r="E262" s="111" t="s">
        <v>834</v>
      </c>
      <c r="F262" s="112" t="s">
        <v>835</v>
      </c>
      <c r="G262" s="111" t="s">
        <v>836</v>
      </c>
      <c r="H262" s="113">
        <v>49804040</v>
      </c>
      <c r="I262" s="113">
        <v>49804040</v>
      </c>
      <c r="J262" s="114">
        <f t="shared" si="7"/>
        <v>1</v>
      </c>
      <c r="K262" s="115" t="s">
        <v>13</v>
      </c>
      <c r="L262" s="115" t="s">
        <v>14</v>
      </c>
      <c r="M262" s="145">
        <v>1</v>
      </c>
      <c r="N262" s="23" t="s">
        <v>999</v>
      </c>
      <c r="O262" s="5"/>
    </row>
    <row r="263" spans="1:15" ht="72">
      <c r="A263" s="109" t="s">
        <v>619</v>
      </c>
      <c r="B263" s="110" t="s">
        <v>837</v>
      </c>
      <c r="C263" s="110" t="s">
        <v>838</v>
      </c>
      <c r="D263" s="161">
        <v>45523</v>
      </c>
      <c r="E263" s="111" t="s">
        <v>839</v>
      </c>
      <c r="F263" s="112">
        <v>5290005000838</v>
      </c>
      <c r="G263" s="111" t="s">
        <v>840</v>
      </c>
      <c r="H263" s="113">
        <v>2494382</v>
      </c>
      <c r="I263" s="113">
        <v>2494382</v>
      </c>
      <c r="J263" s="114">
        <f t="shared" si="7"/>
        <v>1</v>
      </c>
      <c r="K263" s="115" t="s">
        <v>13</v>
      </c>
      <c r="L263" s="115" t="s">
        <v>14</v>
      </c>
      <c r="M263" s="145">
        <v>3</v>
      </c>
      <c r="N263" s="23" t="s">
        <v>999</v>
      </c>
      <c r="O263" s="5"/>
    </row>
    <row r="264" spans="1:15" ht="409.5">
      <c r="A264" s="109" t="s">
        <v>619</v>
      </c>
      <c r="B264" s="110" t="s">
        <v>841</v>
      </c>
      <c r="C264" s="110" t="s">
        <v>635</v>
      </c>
      <c r="D264" s="161">
        <v>45590</v>
      </c>
      <c r="E264" s="111" t="s">
        <v>842</v>
      </c>
      <c r="F264" s="112">
        <v>3012405002559</v>
      </c>
      <c r="G264" s="111" t="s">
        <v>843</v>
      </c>
      <c r="H264" s="113">
        <v>19917323</v>
      </c>
      <c r="I264" s="113">
        <v>19910000</v>
      </c>
      <c r="J264" s="114">
        <f t="shared" si="7"/>
        <v>0.99963233010781616</v>
      </c>
      <c r="K264" s="115" t="s">
        <v>13</v>
      </c>
      <c r="L264" s="115" t="s">
        <v>14</v>
      </c>
      <c r="M264" s="145">
        <v>1</v>
      </c>
      <c r="N264" s="23" t="s">
        <v>999</v>
      </c>
      <c r="O264" s="5"/>
    </row>
    <row r="265" spans="1:15" ht="240">
      <c r="A265" s="109" t="s">
        <v>619</v>
      </c>
      <c r="B265" s="110" t="s">
        <v>844</v>
      </c>
      <c r="C265" s="110" t="s">
        <v>635</v>
      </c>
      <c r="D265" s="161">
        <v>45580</v>
      </c>
      <c r="E265" s="111" t="s">
        <v>845</v>
      </c>
      <c r="F265" s="112">
        <v>3012405002559</v>
      </c>
      <c r="G265" s="111" t="s">
        <v>846</v>
      </c>
      <c r="H265" s="113">
        <v>46690870</v>
      </c>
      <c r="I265" s="113">
        <v>30349000</v>
      </c>
      <c r="J265" s="114">
        <f t="shared" si="7"/>
        <v>0.64999859715614638</v>
      </c>
      <c r="K265" s="115" t="s">
        <v>13</v>
      </c>
      <c r="L265" s="115" t="s">
        <v>14</v>
      </c>
      <c r="M265" s="145">
        <v>1</v>
      </c>
      <c r="N265" s="23" t="s">
        <v>999</v>
      </c>
      <c r="O265" s="5"/>
    </row>
    <row r="266" spans="1:15" ht="409.5">
      <c r="A266" s="109" t="s">
        <v>619</v>
      </c>
      <c r="B266" s="110" t="s">
        <v>847</v>
      </c>
      <c r="C266" s="110" t="s">
        <v>635</v>
      </c>
      <c r="D266" s="161">
        <v>45631</v>
      </c>
      <c r="E266" s="111" t="s">
        <v>842</v>
      </c>
      <c r="F266" s="112">
        <v>3012405002559</v>
      </c>
      <c r="G266" s="111" t="s">
        <v>848</v>
      </c>
      <c r="H266" s="113">
        <v>2978308</v>
      </c>
      <c r="I266" s="113">
        <v>2970000</v>
      </c>
      <c r="J266" s="114">
        <f t="shared" si="7"/>
        <v>0.99721049669812523</v>
      </c>
      <c r="K266" s="115" t="s">
        <v>13</v>
      </c>
      <c r="L266" s="115" t="s">
        <v>14</v>
      </c>
      <c r="M266" s="145">
        <v>1</v>
      </c>
      <c r="N266" s="23" t="s">
        <v>999</v>
      </c>
      <c r="O266" s="5"/>
    </row>
    <row r="267" spans="1:15" ht="201.5" customHeight="1">
      <c r="A267" s="109" t="s">
        <v>619</v>
      </c>
      <c r="B267" s="110" t="s">
        <v>849</v>
      </c>
      <c r="C267" s="110" t="s">
        <v>850</v>
      </c>
      <c r="D267" s="161">
        <v>45631</v>
      </c>
      <c r="E267" s="111" t="s">
        <v>851</v>
      </c>
      <c r="F267" s="112">
        <v>7010405000967</v>
      </c>
      <c r="G267" s="111" t="s">
        <v>852</v>
      </c>
      <c r="H267" s="113">
        <v>19910000</v>
      </c>
      <c r="I267" s="113">
        <v>19074000</v>
      </c>
      <c r="J267" s="114">
        <f t="shared" si="7"/>
        <v>0.95801104972375695</v>
      </c>
      <c r="K267" s="115" t="s">
        <v>15</v>
      </c>
      <c r="L267" s="115" t="s">
        <v>14</v>
      </c>
      <c r="M267" s="145">
        <v>1</v>
      </c>
      <c r="N267" s="23" t="s">
        <v>999</v>
      </c>
      <c r="O267" s="5"/>
    </row>
    <row r="268" spans="1:15" ht="201.5" customHeight="1">
      <c r="A268" s="109" t="s">
        <v>619</v>
      </c>
      <c r="B268" s="110" t="s">
        <v>853</v>
      </c>
      <c r="C268" s="110" t="s">
        <v>634</v>
      </c>
      <c r="D268" s="161">
        <v>45679</v>
      </c>
      <c r="E268" s="111" t="s">
        <v>854</v>
      </c>
      <c r="F268" s="112">
        <v>8010005003758</v>
      </c>
      <c r="G268" s="111" t="s">
        <v>855</v>
      </c>
      <c r="H268" s="113">
        <v>5156187</v>
      </c>
      <c r="I268" s="113">
        <v>4928000</v>
      </c>
      <c r="J268" s="114">
        <f t="shared" si="7"/>
        <v>0.95574501079964713</v>
      </c>
      <c r="K268" s="115" t="s">
        <v>15</v>
      </c>
      <c r="L268" s="115" t="s">
        <v>14</v>
      </c>
      <c r="M268" s="145">
        <v>1</v>
      </c>
      <c r="N268" s="23" t="s">
        <v>999</v>
      </c>
      <c r="O268" s="5"/>
    </row>
    <row r="269" spans="1:15" ht="201.5" customHeight="1">
      <c r="A269" s="109" t="s">
        <v>619</v>
      </c>
      <c r="B269" s="110" t="s">
        <v>856</v>
      </c>
      <c r="C269" s="110" t="s">
        <v>634</v>
      </c>
      <c r="D269" s="161">
        <v>45561</v>
      </c>
      <c r="E269" s="111" t="s">
        <v>842</v>
      </c>
      <c r="F269" s="112">
        <v>3012405002559</v>
      </c>
      <c r="G269" s="111" t="s">
        <v>857</v>
      </c>
      <c r="H269" s="113">
        <v>18586716</v>
      </c>
      <c r="I269" s="113">
        <v>12081300</v>
      </c>
      <c r="J269" s="114">
        <f t="shared" si="7"/>
        <v>0.64999648135797627</v>
      </c>
      <c r="K269" s="115" t="s">
        <v>13</v>
      </c>
      <c r="L269" s="115" t="s">
        <v>14</v>
      </c>
      <c r="M269" s="145">
        <v>1</v>
      </c>
      <c r="N269" s="23" t="s">
        <v>999</v>
      </c>
      <c r="O269" s="5"/>
    </row>
    <row r="270" spans="1:15" ht="201.5" customHeight="1">
      <c r="A270" s="116" t="s">
        <v>858</v>
      </c>
      <c r="B270" s="117" t="s">
        <v>870</v>
      </c>
      <c r="C270" s="29" t="s">
        <v>863</v>
      </c>
      <c r="D270" s="162">
        <v>45506</v>
      </c>
      <c r="E270" s="29" t="s">
        <v>860</v>
      </c>
      <c r="F270" s="84">
        <v>1011305001870</v>
      </c>
      <c r="G270" s="29" t="s">
        <v>871</v>
      </c>
      <c r="H270" s="87" t="s">
        <v>38</v>
      </c>
      <c r="I270" s="118">
        <v>21551645</v>
      </c>
      <c r="J270" s="119" t="s">
        <v>38</v>
      </c>
      <c r="K270" s="71" t="s">
        <v>88</v>
      </c>
      <c r="L270" s="71" t="s">
        <v>859</v>
      </c>
      <c r="M270" s="87">
        <v>1</v>
      </c>
      <c r="N270" s="23" t="s">
        <v>999</v>
      </c>
      <c r="O270" s="5"/>
    </row>
    <row r="271" spans="1:15" ht="201.5" customHeight="1">
      <c r="A271" s="116" t="s">
        <v>858</v>
      </c>
      <c r="B271" s="117" t="s">
        <v>872</v>
      </c>
      <c r="C271" s="29" t="s">
        <v>864</v>
      </c>
      <c r="D271" s="162">
        <v>45407</v>
      </c>
      <c r="E271" s="29" t="s">
        <v>865</v>
      </c>
      <c r="F271" s="84">
        <v>2040005016886</v>
      </c>
      <c r="G271" s="29" t="s">
        <v>873</v>
      </c>
      <c r="H271" s="87" t="s">
        <v>38</v>
      </c>
      <c r="I271" s="118">
        <v>6600000</v>
      </c>
      <c r="J271" s="119" t="s">
        <v>38</v>
      </c>
      <c r="K271" s="71" t="s">
        <v>88</v>
      </c>
      <c r="L271" s="71" t="s">
        <v>859</v>
      </c>
      <c r="M271" s="87">
        <v>1</v>
      </c>
      <c r="N271" s="23" t="s">
        <v>999</v>
      </c>
      <c r="O271" s="5"/>
    </row>
    <row r="272" spans="1:15" ht="201.5" customHeight="1">
      <c r="A272" s="116" t="s">
        <v>858</v>
      </c>
      <c r="B272" s="117" t="s">
        <v>874</v>
      </c>
      <c r="C272" s="29" t="s">
        <v>861</v>
      </c>
      <c r="D272" s="162">
        <v>45390</v>
      </c>
      <c r="E272" s="29" t="s">
        <v>860</v>
      </c>
      <c r="F272" s="84">
        <v>1011305001870</v>
      </c>
      <c r="G272" s="29" t="s">
        <v>875</v>
      </c>
      <c r="H272" s="87" t="s">
        <v>38</v>
      </c>
      <c r="I272" s="118">
        <v>10871923</v>
      </c>
      <c r="J272" s="119" t="s">
        <v>38</v>
      </c>
      <c r="K272" s="71" t="s">
        <v>88</v>
      </c>
      <c r="L272" s="71" t="s">
        <v>859</v>
      </c>
      <c r="M272" s="87">
        <v>1</v>
      </c>
      <c r="N272" s="23" t="s">
        <v>999</v>
      </c>
      <c r="O272" s="5"/>
    </row>
    <row r="273" spans="1:15" ht="201.5" customHeight="1">
      <c r="A273" s="116" t="s">
        <v>858</v>
      </c>
      <c r="B273" s="117" t="s">
        <v>876</v>
      </c>
      <c r="C273" s="117" t="s">
        <v>877</v>
      </c>
      <c r="D273" s="162">
        <v>45548</v>
      </c>
      <c r="E273" s="117" t="s">
        <v>865</v>
      </c>
      <c r="F273" s="120">
        <v>2040005016886</v>
      </c>
      <c r="G273" s="117" t="s">
        <v>878</v>
      </c>
      <c r="H273" s="87" t="s">
        <v>38</v>
      </c>
      <c r="I273" s="118">
        <v>1720400</v>
      </c>
      <c r="J273" s="119" t="s">
        <v>38</v>
      </c>
      <c r="K273" s="71" t="s">
        <v>88</v>
      </c>
      <c r="L273" s="71" t="s">
        <v>859</v>
      </c>
      <c r="M273" s="87">
        <v>1</v>
      </c>
      <c r="N273" s="23" t="s">
        <v>999</v>
      </c>
      <c r="O273" s="5"/>
    </row>
    <row r="274" spans="1:15" ht="201.5" customHeight="1">
      <c r="A274" s="116" t="s">
        <v>858</v>
      </c>
      <c r="B274" s="117" t="s">
        <v>879</v>
      </c>
      <c r="C274" s="117" t="s">
        <v>877</v>
      </c>
      <c r="D274" s="162">
        <v>45383</v>
      </c>
      <c r="E274" s="117" t="s">
        <v>865</v>
      </c>
      <c r="F274" s="120">
        <v>2040005016886</v>
      </c>
      <c r="G274" s="117" t="s">
        <v>880</v>
      </c>
      <c r="H274" s="87" t="s">
        <v>38</v>
      </c>
      <c r="I274" s="118">
        <v>36010000</v>
      </c>
      <c r="J274" s="119" t="s">
        <v>38</v>
      </c>
      <c r="K274" s="71" t="s">
        <v>88</v>
      </c>
      <c r="L274" s="71" t="s">
        <v>859</v>
      </c>
      <c r="M274" s="87">
        <v>1</v>
      </c>
      <c r="N274" s="23" t="s">
        <v>999</v>
      </c>
      <c r="O274" s="5"/>
    </row>
    <row r="275" spans="1:15" ht="201.5" customHeight="1">
      <c r="A275" s="116" t="s">
        <v>858</v>
      </c>
      <c r="B275" s="117" t="s">
        <v>881</v>
      </c>
      <c r="C275" s="117" t="s">
        <v>877</v>
      </c>
      <c r="D275" s="162">
        <v>45383</v>
      </c>
      <c r="E275" s="117" t="s">
        <v>882</v>
      </c>
      <c r="F275" s="120">
        <v>7010005016562</v>
      </c>
      <c r="G275" s="117" t="s">
        <v>883</v>
      </c>
      <c r="H275" s="87" t="s">
        <v>38</v>
      </c>
      <c r="I275" s="118">
        <v>18700000</v>
      </c>
      <c r="J275" s="119" t="s">
        <v>38</v>
      </c>
      <c r="K275" s="71" t="s">
        <v>88</v>
      </c>
      <c r="L275" s="71" t="s">
        <v>859</v>
      </c>
      <c r="M275" s="87">
        <v>1</v>
      </c>
      <c r="N275" s="23" t="s">
        <v>999</v>
      </c>
      <c r="O275" s="5"/>
    </row>
    <row r="276" spans="1:15" ht="201.5" customHeight="1">
      <c r="A276" s="116" t="s">
        <v>858</v>
      </c>
      <c r="B276" s="117" t="s">
        <v>884</v>
      </c>
      <c r="C276" s="117" t="s">
        <v>877</v>
      </c>
      <c r="D276" s="162">
        <v>45383</v>
      </c>
      <c r="E276" s="117" t="s">
        <v>865</v>
      </c>
      <c r="F276" s="120">
        <v>2040005016886</v>
      </c>
      <c r="G276" s="117" t="s">
        <v>885</v>
      </c>
      <c r="H276" s="87" t="s">
        <v>38</v>
      </c>
      <c r="I276" s="118">
        <v>13750000</v>
      </c>
      <c r="J276" s="119" t="s">
        <v>38</v>
      </c>
      <c r="K276" s="71" t="s">
        <v>88</v>
      </c>
      <c r="L276" s="71" t="s">
        <v>859</v>
      </c>
      <c r="M276" s="87">
        <v>1</v>
      </c>
      <c r="N276" s="23" t="s">
        <v>999</v>
      </c>
      <c r="O276" s="5"/>
    </row>
    <row r="277" spans="1:15" ht="201.5" customHeight="1">
      <c r="A277" s="116" t="s">
        <v>858</v>
      </c>
      <c r="B277" s="117" t="s">
        <v>886</v>
      </c>
      <c r="C277" s="117" t="s">
        <v>861</v>
      </c>
      <c r="D277" s="162">
        <v>45443</v>
      </c>
      <c r="E277" s="117" t="s">
        <v>862</v>
      </c>
      <c r="F277" s="120">
        <v>8021005009182</v>
      </c>
      <c r="G277" s="117" t="s">
        <v>887</v>
      </c>
      <c r="H277" s="87" t="s">
        <v>38</v>
      </c>
      <c r="I277" s="118">
        <v>10300000</v>
      </c>
      <c r="J277" s="119" t="s">
        <v>38</v>
      </c>
      <c r="K277" s="71" t="s">
        <v>88</v>
      </c>
      <c r="L277" s="71" t="s">
        <v>859</v>
      </c>
      <c r="M277" s="87">
        <v>1</v>
      </c>
      <c r="N277" s="23" t="s">
        <v>999</v>
      </c>
      <c r="O277" s="5"/>
    </row>
    <row r="278" spans="1:15" ht="201.5" customHeight="1">
      <c r="A278" s="116" t="s">
        <v>858</v>
      </c>
      <c r="B278" s="117" t="s">
        <v>888</v>
      </c>
      <c r="C278" s="117" t="s">
        <v>861</v>
      </c>
      <c r="D278" s="162">
        <v>45442</v>
      </c>
      <c r="E278" s="117" t="s">
        <v>868</v>
      </c>
      <c r="F278" s="120">
        <v>9120005012202</v>
      </c>
      <c r="G278" s="117" t="s">
        <v>889</v>
      </c>
      <c r="H278" s="87" t="s">
        <v>38</v>
      </c>
      <c r="I278" s="118">
        <v>14950083</v>
      </c>
      <c r="J278" s="119" t="s">
        <v>38</v>
      </c>
      <c r="K278" s="71" t="s">
        <v>88</v>
      </c>
      <c r="L278" s="71" t="s">
        <v>859</v>
      </c>
      <c r="M278" s="87">
        <v>1</v>
      </c>
      <c r="N278" s="23" t="s">
        <v>999</v>
      </c>
      <c r="O278" s="5"/>
    </row>
    <row r="279" spans="1:15" s="27" customFormat="1" ht="92.25" customHeight="1">
      <c r="A279" s="116" t="s">
        <v>858</v>
      </c>
      <c r="B279" s="117" t="s">
        <v>890</v>
      </c>
      <c r="C279" s="117" t="s">
        <v>861</v>
      </c>
      <c r="D279" s="162">
        <v>45383</v>
      </c>
      <c r="E279" s="117" t="s">
        <v>862</v>
      </c>
      <c r="F279" s="120">
        <v>8021005009182</v>
      </c>
      <c r="G279" s="117" t="s">
        <v>891</v>
      </c>
      <c r="H279" s="87" t="s">
        <v>38</v>
      </c>
      <c r="I279" s="121">
        <v>45572089</v>
      </c>
      <c r="J279" s="119" t="s">
        <v>38</v>
      </c>
      <c r="K279" s="71" t="s">
        <v>88</v>
      </c>
      <c r="L279" s="71" t="s">
        <v>859</v>
      </c>
      <c r="M279" s="87">
        <v>1</v>
      </c>
      <c r="N279" s="23" t="s">
        <v>999</v>
      </c>
    </row>
    <row r="280" spans="1:15" s="27" customFormat="1" ht="72" customHeight="1">
      <c r="A280" s="116" t="s">
        <v>858</v>
      </c>
      <c r="B280" s="117" t="s">
        <v>892</v>
      </c>
      <c r="C280" s="117" t="s">
        <v>861</v>
      </c>
      <c r="D280" s="162">
        <v>45429</v>
      </c>
      <c r="E280" s="117" t="s">
        <v>893</v>
      </c>
      <c r="F280" s="120">
        <v>6040005001380</v>
      </c>
      <c r="G280" s="117" t="s">
        <v>894</v>
      </c>
      <c r="H280" s="87" t="s">
        <v>38</v>
      </c>
      <c r="I280" s="118">
        <v>59600200</v>
      </c>
      <c r="J280" s="119" t="s">
        <v>38</v>
      </c>
      <c r="K280" s="71" t="s">
        <v>88</v>
      </c>
      <c r="L280" s="71" t="s">
        <v>859</v>
      </c>
      <c r="M280" s="87">
        <v>1</v>
      </c>
      <c r="N280" s="23" t="s">
        <v>999</v>
      </c>
    </row>
    <row r="281" spans="1:15" s="27" customFormat="1" ht="59.25" customHeight="1">
      <c r="A281" s="116" t="s">
        <v>858</v>
      </c>
      <c r="B281" s="117" t="s">
        <v>895</v>
      </c>
      <c r="C281" s="117" t="s">
        <v>861</v>
      </c>
      <c r="D281" s="162">
        <v>45383</v>
      </c>
      <c r="E281" s="117" t="s">
        <v>862</v>
      </c>
      <c r="F281" s="120">
        <v>8021005009182</v>
      </c>
      <c r="G281" s="117" t="s">
        <v>896</v>
      </c>
      <c r="H281" s="87" t="s">
        <v>38</v>
      </c>
      <c r="I281" s="118">
        <v>32110317</v>
      </c>
      <c r="J281" s="119" t="s">
        <v>38</v>
      </c>
      <c r="K281" s="71" t="s">
        <v>88</v>
      </c>
      <c r="L281" s="71" t="s">
        <v>859</v>
      </c>
      <c r="M281" s="87">
        <v>1</v>
      </c>
      <c r="N281" s="23" t="s">
        <v>999</v>
      </c>
    </row>
    <row r="282" spans="1:15" s="27" customFormat="1" ht="59.25" customHeight="1">
      <c r="A282" s="116" t="s">
        <v>858</v>
      </c>
      <c r="B282" s="117" t="s">
        <v>897</v>
      </c>
      <c r="C282" s="117" t="s">
        <v>866</v>
      </c>
      <c r="D282" s="162">
        <v>45443</v>
      </c>
      <c r="E282" s="117" t="s">
        <v>862</v>
      </c>
      <c r="F282" s="120">
        <v>8021005009182</v>
      </c>
      <c r="G282" s="117" t="s">
        <v>898</v>
      </c>
      <c r="H282" s="87" t="s">
        <v>38</v>
      </c>
      <c r="I282" s="118">
        <v>14000000</v>
      </c>
      <c r="J282" s="119" t="s">
        <v>38</v>
      </c>
      <c r="K282" s="71" t="s">
        <v>88</v>
      </c>
      <c r="L282" s="71" t="s">
        <v>859</v>
      </c>
      <c r="M282" s="87">
        <v>24</v>
      </c>
      <c r="N282" s="23" t="s">
        <v>999</v>
      </c>
    </row>
    <row r="283" spans="1:15" s="27" customFormat="1" ht="59.25" customHeight="1">
      <c r="A283" s="116" t="s">
        <v>858</v>
      </c>
      <c r="B283" s="117" t="s">
        <v>899</v>
      </c>
      <c r="C283" s="117" t="s">
        <v>866</v>
      </c>
      <c r="D283" s="162">
        <v>45406</v>
      </c>
      <c r="E283" s="117" t="s">
        <v>867</v>
      </c>
      <c r="F283" s="120">
        <v>8021005009182</v>
      </c>
      <c r="G283" s="117" t="s">
        <v>900</v>
      </c>
      <c r="H283" s="87" t="s">
        <v>38</v>
      </c>
      <c r="I283" s="118">
        <v>20000000</v>
      </c>
      <c r="J283" s="119" t="s">
        <v>38</v>
      </c>
      <c r="K283" s="71" t="s">
        <v>88</v>
      </c>
      <c r="L283" s="71" t="s">
        <v>859</v>
      </c>
      <c r="M283" s="87">
        <v>24</v>
      </c>
      <c r="N283" s="23" t="s">
        <v>999</v>
      </c>
    </row>
    <row r="284" spans="1:15" s="27" customFormat="1" ht="62.25" customHeight="1">
      <c r="A284" s="116" t="s">
        <v>858</v>
      </c>
      <c r="B284" s="117" t="s">
        <v>901</v>
      </c>
      <c r="C284" s="117" t="s">
        <v>902</v>
      </c>
      <c r="D284" s="162">
        <v>45390</v>
      </c>
      <c r="E284" s="117" t="s">
        <v>860</v>
      </c>
      <c r="F284" s="120">
        <v>1011305001870</v>
      </c>
      <c r="G284" s="117" t="s">
        <v>903</v>
      </c>
      <c r="H284" s="121">
        <v>4954733</v>
      </c>
      <c r="I284" s="121">
        <v>3234000</v>
      </c>
      <c r="J284" s="122">
        <v>65.27</v>
      </c>
      <c r="K284" s="71" t="s">
        <v>88</v>
      </c>
      <c r="L284" s="115" t="s">
        <v>859</v>
      </c>
      <c r="M284" s="145">
        <v>2</v>
      </c>
      <c r="N284" s="23" t="s">
        <v>999</v>
      </c>
    </row>
    <row r="285" spans="1:15" s="27" customFormat="1" ht="63.75" customHeight="1">
      <c r="A285" s="116" t="s">
        <v>858</v>
      </c>
      <c r="B285" s="117" t="s">
        <v>904</v>
      </c>
      <c r="C285" s="117" t="s">
        <v>863</v>
      </c>
      <c r="D285" s="162">
        <v>45485</v>
      </c>
      <c r="E285" s="117" t="s">
        <v>869</v>
      </c>
      <c r="F285" s="120">
        <v>2010005018786</v>
      </c>
      <c r="G285" s="117" t="s">
        <v>905</v>
      </c>
      <c r="H285" s="87" t="s">
        <v>78</v>
      </c>
      <c r="I285" s="118">
        <v>25113000</v>
      </c>
      <c r="J285" s="122" t="s">
        <v>999</v>
      </c>
      <c r="K285" s="71" t="s">
        <v>88</v>
      </c>
      <c r="L285" s="71" t="s">
        <v>859</v>
      </c>
      <c r="M285" s="87">
        <v>1</v>
      </c>
      <c r="N285" s="23" t="s">
        <v>999</v>
      </c>
    </row>
    <row r="286" spans="1:15" s="27" customFormat="1" ht="63.75" customHeight="1">
      <c r="A286" s="78" t="s">
        <v>906</v>
      </c>
      <c r="B286" s="18" t="s">
        <v>916</v>
      </c>
      <c r="C286" s="58" t="s">
        <v>907</v>
      </c>
      <c r="D286" s="163">
        <v>45383</v>
      </c>
      <c r="E286" s="18" t="s">
        <v>908</v>
      </c>
      <c r="F286" s="123" t="s">
        <v>917</v>
      </c>
      <c r="G286" s="18" t="s">
        <v>918</v>
      </c>
      <c r="H286" s="124">
        <v>3716628</v>
      </c>
      <c r="I286" s="124">
        <v>3716628</v>
      </c>
      <c r="J286" s="67">
        <f>I286/H286</f>
        <v>1</v>
      </c>
      <c r="K286" s="115" t="s">
        <v>13</v>
      </c>
      <c r="L286" s="115" t="s">
        <v>14</v>
      </c>
      <c r="M286" s="145">
        <v>1</v>
      </c>
      <c r="N286" s="23" t="s">
        <v>999</v>
      </c>
    </row>
    <row r="287" spans="1:15" s="27" customFormat="1" ht="63.75" customHeight="1">
      <c r="A287" s="78" t="s">
        <v>906</v>
      </c>
      <c r="B287" s="18" t="s">
        <v>919</v>
      </c>
      <c r="C287" s="58" t="s">
        <v>907</v>
      </c>
      <c r="D287" s="163">
        <v>45383</v>
      </c>
      <c r="E287" s="18" t="s">
        <v>920</v>
      </c>
      <c r="F287" s="123" t="s">
        <v>921</v>
      </c>
      <c r="G287" s="18" t="s">
        <v>922</v>
      </c>
      <c r="H287" s="124">
        <v>12587899</v>
      </c>
      <c r="I287" s="124">
        <v>12587899</v>
      </c>
      <c r="J287" s="67">
        <f t="shared" ref="J287" si="8">I287/H287</f>
        <v>1</v>
      </c>
      <c r="K287" s="115" t="s">
        <v>13</v>
      </c>
      <c r="L287" s="115" t="s">
        <v>14</v>
      </c>
      <c r="M287" s="145">
        <v>1</v>
      </c>
      <c r="N287" s="23" t="s">
        <v>999</v>
      </c>
    </row>
    <row r="288" spans="1:15" s="27" customFormat="1" ht="66" customHeight="1">
      <c r="A288" s="78" t="s">
        <v>906</v>
      </c>
      <c r="B288" s="18" t="s">
        <v>923</v>
      </c>
      <c r="C288" s="58" t="s">
        <v>907</v>
      </c>
      <c r="D288" s="163">
        <v>45510</v>
      </c>
      <c r="E288" s="18" t="s">
        <v>908</v>
      </c>
      <c r="F288" s="123" t="s">
        <v>917</v>
      </c>
      <c r="G288" s="18" t="s">
        <v>924</v>
      </c>
      <c r="H288" s="124">
        <v>3890700</v>
      </c>
      <c r="I288" s="124">
        <v>4085400</v>
      </c>
      <c r="J288" s="67">
        <v>1</v>
      </c>
      <c r="K288" s="115" t="s">
        <v>13</v>
      </c>
      <c r="L288" s="115" t="s">
        <v>14</v>
      </c>
      <c r="M288" s="145">
        <v>1</v>
      </c>
      <c r="N288" s="128" t="s">
        <v>925</v>
      </c>
    </row>
    <row r="289" spans="1:15" s="27" customFormat="1" ht="68.25" customHeight="1">
      <c r="A289" s="78" t="s">
        <v>909</v>
      </c>
      <c r="B289" s="74" t="s">
        <v>926</v>
      </c>
      <c r="C289" s="58" t="s">
        <v>910</v>
      </c>
      <c r="D289" s="164">
        <v>45383</v>
      </c>
      <c r="E289" s="89" t="s">
        <v>914</v>
      </c>
      <c r="F289" s="125">
        <v>6040005001380</v>
      </c>
      <c r="G289" s="18" t="s">
        <v>927</v>
      </c>
      <c r="H289" s="126">
        <v>59569868</v>
      </c>
      <c r="I289" s="126">
        <v>76111052</v>
      </c>
      <c r="J289" s="127">
        <v>1</v>
      </c>
      <c r="K289" s="115" t="s">
        <v>13</v>
      </c>
      <c r="L289" s="115" t="s">
        <v>14</v>
      </c>
      <c r="M289" s="145">
        <v>1</v>
      </c>
      <c r="N289" s="128" t="s">
        <v>928</v>
      </c>
    </row>
    <row r="290" spans="1:15" s="27" customFormat="1" ht="96.75" customHeight="1">
      <c r="A290" s="78" t="s">
        <v>909</v>
      </c>
      <c r="B290" s="74" t="s">
        <v>929</v>
      </c>
      <c r="C290" s="58" t="s">
        <v>910</v>
      </c>
      <c r="D290" s="164">
        <v>45383</v>
      </c>
      <c r="E290" s="89" t="s">
        <v>930</v>
      </c>
      <c r="F290" s="125">
        <v>7010505002095</v>
      </c>
      <c r="G290" s="18" t="s">
        <v>931</v>
      </c>
      <c r="H290" s="129">
        <v>434938632</v>
      </c>
      <c r="I290" s="129">
        <v>434938632</v>
      </c>
      <c r="J290" s="127">
        <v>1</v>
      </c>
      <c r="K290" s="115" t="s">
        <v>13</v>
      </c>
      <c r="L290" s="115" t="s">
        <v>14</v>
      </c>
      <c r="M290" s="145">
        <v>1</v>
      </c>
      <c r="N290" s="128" t="s">
        <v>932</v>
      </c>
    </row>
    <row r="291" spans="1:15" s="27" customFormat="1" ht="135.75" customHeight="1">
      <c r="A291" s="78" t="s">
        <v>909</v>
      </c>
      <c r="B291" s="74" t="s">
        <v>933</v>
      </c>
      <c r="C291" s="58" t="s">
        <v>910</v>
      </c>
      <c r="D291" s="164">
        <v>45383</v>
      </c>
      <c r="E291" s="89" t="s">
        <v>911</v>
      </c>
      <c r="F291" s="125">
        <v>4011105005400</v>
      </c>
      <c r="G291" s="18" t="s">
        <v>934</v>
      </c>
      <c r="H291" s="130">
        <v>454590814</v>
      </c>
      <c r="I291" s="130">
        <v>454590814</v>
      </c>
      <c r="J291" s="127">
        <v>1</v>
      </c>
      <c r="K291" s="115" t="s">
        <v>13</v>
      </c>
      <c r="L291" s="115" t="s">
        <v>14</v>
      </c>
      <c r="M291" s="145">
        <v>1</v>
      </c>
      <c r="N291" s="128" t="s">
        <v>912</v>
      </c>
    </row>
    <row r="292" spans="1:15" s="27" customFormat="1" ht="135.75" customHeight="1">
      <c r="A292" s="78" t="s">
        <v>909</v>
      </c>
      <c r="B292" s="74" t="s">
        <v>935</v>
      </c>
      <c r="C292" s="58" t="s">
        <v>910</v>
      </c>
      <c r="D292" s="164">
        <v>45383</v>
      </c>
      <c r="E292" s="89" t="s">
        <v>914</v>
      </c>
      <c r="F292" s="125">
        <v>6040005001380</v>
      </c>
      <c r="G292" s="18" t="s">
        <v>936</v>
      </c>
      <c r="H292" s="126">
        <v>170661700</v>
      </c>
      <c r="I292" s="126">
        <v>158136000</v>
      </c>
      <c r="J292" s="127">
        <v>1</v>
      </c>
      <c r="K292" s="115" t="s">
        <v>13</v>
      </c>
      <c r="L292" s="115" t="s">
        <v>14</v>
      </c>
      <c r="M292" s="145">
        <v>1</v>
      </c>
      <c r="N292" s="128" t="s">
        <v>928</v>
      </c>
    </row>
    <row r="293" spans="1:15" s="27" customFormat="1" ht="135.75" customHeight="1">
      <c r="A293" s="78" t="s">
        <v>909</v>
      </c>
      <c r="B293" s="74" t="s">
        <v>937</v>
      </c>
      <c r="C293" s="58" t="s">
        <v>910</v>
      </c>
      <c r="D293" s="164">
        <v>45383</v>
      </c>
      <c r="E293" s="89" t="s">
        <v>914</v>
      </c>
      <c r="F293" s="125">
        <v>6040005001380</v>
      </c>
      <c r="G293" s="18" t="s">
        <v>938</v>
      </c>
      <c r="H293" s="126">
        <v>707874626</v>
      </c>
      <c r="I293" s="126">
        <v>767279120</v>
      </c>
      <c r="J293" s="127">
        <v>1</v>
      </c>
      <c r="K293" s="115" t="s">
        <v>13</v>
      </c>
      <c r="L293" s="115" t="s">
        <v>14</v>
      </c>
      <c r="M293" s="145">
        <v>1</v>
      </c>
      <c r="N293" s="128" t="s">
        <v>928</v>
      </c>
    </row>
    <row r="294" spans="1:15" ht="180">
      <c r="A294" s="78" t="s">
        <v>909</v>
      </c>
      <c r="B294" s="58" t="s">
        <v>939</v>
      </c>
      <c r="C294" s="58" t="s">
        <v>910</v>
      </c>
      <c r="D294" s="164">
        <v>45383</v>
      </c>
      <c r="E294" s="89" t="s">
        <v>940</v>
      </c>
      <c r="F294" s="125">
        <v>5010005018734</v>
      </c>
      <c r="G294" s="18" t="s">
        <v>941</v>
      </c>
      <c r="H294" s="176">
        <v>103771144</v>
      </c>
      <c r="I294" s="176">
        <v>103771144</v>
      </c>
      <c r="J294" s="127">
        <v>1</v>
      </c>
      <c r="K294" s="115" t="s">
        <v>13</v>
      </c>
      <c r="L294" s="115" t="s">
        <v>14</v>
      </c>
      <c r="M294" s="145">
        <v>1</v>
      </c>
      <c r="N294" s="23" t="s">
        <v>999</v>
      </c>
      <c r="O294" s="5"/>
    </row>
    <row r="295" spans="1:15" ht="132">
      <c r="A295" s="78" t="s">
        <v>909</v>
      </c>
      <c r="B295" s="74" t="s">
        <v>942</v>
      </c>
      <c r="C295" s="58" t="s">
        <v>910</v>
      </c>
      <c r="D295" s="164">
        <v>45383</v>
      </c>
      <c r="E295" s="89" t="s">
        <v>913</v>
      </c>
      <c r="F295" s="125">
        <v>1010405009411</v>
      </c>
      <c r="G295" s="18" t="s">
        <v>943</v>
      </c>
      <c r="H295" s="129">
        <v>141533000</v>
      </c>
      <c r="I295" s="129">
        <v>141533000</v>
      </c>
      <c r="J295" s="127">
        <v>1</v>
      </c>
      <c r="K295" s="115" t="s">
        <v>13</v>
      </c>
      <c r="L295" s="115" t="s">
        <v>14</v>
      </c>
      <c r="M295" s="145">
        <v>2</v>
      </c>
      <c r="N295" s="194" t="s">
        <v>944</v>
      </c>
      <c r="O295" s="5"/>
    </row>
    <row r="296" spans="1:15" ht="30" customHeight="1">
      <c r="A296" s="78" t="s">
        <v>909</v>
      </c>
      <c r="B296" s="58" t="s">
        <v>945</v>
      </c>
      <c r="C296" s="58" t="s">
        <v>910</v>
      </c>
      <c r="D296" s="164">
        <v>45383</v>
      </c>
      <c r="E296" s="89" t="s">
        <v>914</v>
      </c>
      <c r="F296" s="125">
        <v>6040005001380</v>
      </c>
      <c r="G296" s="89" t="s">
        <v>946</v>
      </c>
      <c r="H296" s="126">
        <v>150017320</v>
      </c>
      <c r="I296" s="126">
        <v>150017320</v>
      </c>
      <c r="J296" s="127">
        <v>1</v>
      </c>
      <c r="K296" s="115" t="s">
        <v>13</v>
      </c>
      <c r="L296" s="115" t="s">
        <v>14</v>
      </c>
      <c r="M296" s="145">
        <v>1</v>
      </c>
      <c r="N296" s="23" t="s">
        <v>999</v>
      </c>
    </row>
    <row r="297" spans="1:15" ht="30" customHeight="1">
      <c r="A297" s="78" t="s">
        <v>909</v>
      </c>
      <c r="B297" s="74" t="s">
        <v>947</v>
      </c>
      <c r="C297" s="58" t="s">
        <v>910</v>
      </c>
      <c r="D297" s="164">
        <v>45378</v>
      </c>
      <c r="E297" s="89" t="s">
        <v>948</v>
      </c>
      <c r="F297" s="125">
        <v>7010505002095</v>
      </c>
      <c r="G297" s="89" t="s">
        <v>949</v>
      </c>
      <c r="H297" s="129">
        <v>21780000</v>
      </c>
      <c r="I297" s="129">
        <v>21780000</v>
      </c>
      <c r="J297" s="127">
        <v>1</v>
      </c>
      <c r="K297" s="115" t="s">
        <v>13</v>
      </c>
      <c r="L297" s="115" t="s">
        <v>14</v>
      </c>
      <c r="M297" s="145">
        <v>1</v>
      </c>
      <c r="N297" s="23" t="s">
        <v>999</v>
      </c>
    </row>
    <row r="298" spans="1:15" ht="30" customHeight="1">
      <c r="A298" s="78" t="s">
        <v>953</v>
      </c>
      <c r="B298" s="58" t="s">
        <v>960</v>
      </c>
      <c r="C298" s="58" t="s">
        <v>954</v>
      </c>
      <c r="D298" s="73">
        <v>45650</v>
      </c>
      <c r="E298" s="58" t="s">
        <v>952</v>
      </c>
      <c r="F298" s="59" t="s">
        <v>951</v>
      </c>
      <c r="G298" s="18" t="s">
        <v>961</v>
      </c>
      <c r="H298" s="75">
        <v>4272400</v>
      </c>
      <c r="I298" s="75">
        <v>4235000</v>
      </c>
      <c r="J298" s="131">
        <f>I298/H298</f>
        <v>0.99124613800205974</v>
      </c>
      <c r="K298" s="52" t="s">
        <v>13</v>
      </c>
      <c r="L298" s="52" t="s">
        <v>14</v>
      </c>
      <c r="M298" s="136">
        <v>1</v>
      </c>
      <c r="N298" s="23" t="s">
        <v>999</v>
      </c>
    </row>
    <row r="299" spans="1:15" ht="30" customHeight="1">
      <c r="A299" s="78" t="s">
        <v>950</v>
      </c>
      <c r="B299" s="58" t="s">
        <v>962</v>
      </c>
      <c r="C299" s="58" t="s">
        <v>955</v>
      </c>
      <c r="D299" s="73">
        <v>45646</v>
      </c>
      <c r="E299" s="58" t="s">
        <v>963</v>
      </c>
      <c r="F299" s="59" t="s">
        <v>956</v>
      </c>
      <c r="G299" s="18" t="s">
        <v>964</v>
      </c>
      <c r="H299" s="75">
        <v>3810774</v>
      </c>
      <c r="I299" s="75">
        <v>3810774</v>
      </c>
      <c r="J299" s="131">
        <f t="shared" ref="J299:J312" si="9">I299/H299</f>
        <v>1</v>
      </c>
      <c r="K299" s="52" t="s">
        <v>15</v>
      </c>
      <c r="L299" s="52" t="s">
        <v>14</v>
      </c>
      <c r="M299" s="136">
        <v>1</v>
      </c>
      <c r="N299" s="23" t="s">
        <v>999</v>
      </c>
    </row>
    <row r="300" spans="1:15" ht="30" customHeight="1">
      <c r="A300" s="78" t="s">
        <v>957</v>
      </c>
      <c r="B300" s="58" t="s">
        <v>965</v>
      </c>
      <c r="C300" s="58" t="s">
        <v>1056</v>
      </c>
      <c r="D300" s="73">
        <v>45471</v>
      </c>
      <c r="E300" s="58" t="s">
        <v>963</v>
      </c>
      <c r="F300" s="59" t="s">
        <v>956</v>
      </c>
      <c r="G300" s="18" t="s">
        <v>966</v>
      </c>
      <c r="H300" s="75">
        <v>2573890</v>
      </c>
      <c r="I300" s="75">
        <v>2573890</v>
      </c>
      <c r="J300" s="131">
        <f t="shared" si="9"/>
        <v>1</v>
      </c>
      <c r="K300" s="52" t="s">
        <v>87</v>
      </c>
      <c r="L300" s="52" t="s">
        <v>958</v>
      </c>
      <c r="M300" s="136">
        <v>1</v>
      </c>
      <c r="N300" s="23" t="s">
        <v>999</v>
      </c>
    </row>
    <row r="301" spans="1:15" ht="30" customHeight="1">
      <c r="A301" s="78" t="s">
        <v>957</v>
      </c>
      <c r="B301" s="58" t="s">
        <v>965</v>
      </c>
      <c r="C301" s="58" t="s">
        <v>1056</v>
      </c>
      <c r="D301" s="73">
        <v>45573</v>
      </c>
      <c r="E301" s="58" t="s">
        <v>963</v>
      </c>
      <c r="F301" s="59" t="s">
        <v>956</v>
      </c>
      <c r="G301" s="18" t="s">
        <v>966</v>
      </c>
      <c r="H301" s="75">
        <v>4593336</v>
      </c>
      <c r="I301" s="75">
        <v>4593336</v>
      </c>
      <c r="J301" s="131">
        <f t="shared" si="9"/>
        <v>1</v>
      </c>
      <c r="K301" s="52" t="s">
        <v>87</v>
      </c>
      <c r="L301" s="52" t="s">
        <v>958</v>
      </c>
      <c r="M301" s="136">
        <v>1</v>
      </c>
      <c r="N301" s="23" t="s">
        <v>999</v>
      </c>
    </row>
    <row r="302" spans="1:15" ht="30" customHeight="1">
      <c r="A302" s="78" t="s">
        <v>957</v>
      </c>
      <c r="B302" s="58" t="s">
        <v>967</v>
      </c>
      <c r="C302" s="58" t="s">
        <v>1056</v>
      </c>
      <c r="D302" s="73">
        <v>45492</v>
      </c>
      <c r="E302" s="58" t="s">
        <v>968</v>
      </c>
      <c r="F302" s="59" t="s">
        <v>969</v>
      </c>
      <c r="G302" s="18" t="s">
        <v>966</v>
      </c>
      <c r="H302" s="75">
        <v>4329782</v>
      </c>
      <c r="I302" s="75">
        <v>4329782</v>
      </c>
      <c r="J302" s="131">
        <f t="shared" si="9"/>
        <v>1</v>
      </c>
      <c r="K302" s="52" t="s">
        <v>86</v>
      </c>
      <c r="L302" s="52" t="s">
        <v>958</v>
      </c>
      <c r="M302" s="136">
        <v>1</v>
      </c>
      <c r="N302" s="23" t="s">
        <v>999</v>
      </c>
    </row>
    <row r="303" spans="1:15" ht="30" customHeight="1">
      <c r="A303" s="78" t="s">
        <v>957</v>
      </c>
      <c r="B303" s="58" t="s">
        <v>970</v>
      </c>
      <c r="C303" s="58" t="s">
        <v>959</v>
      </c>
      <c r="D303" s="73">
        <v>45383</v>
      </c>
      <c r="E303" s="58" t="s">
        <v>971</v>
      </c>
      <c r="F303" s="59" t="s">
        <v>972</v>
      </c>
      <c r="G303" s="18" t="s">
        <v>966</v>
      </c>
      <c r="H303" s="75">
        <v>2806296</v>
      </c>
      <c r="I303" s="75">
        <v>2806296</v>
      </c>
      <c r="J303" s="131">
        <f t="shared" si="9"/>
        <v>1</v>
      </c>
      <c r="K303" s="52" t="s">
        <v>87</v>
      </c>
      <c r="L303" s="52" t="s">
        <v>958</v>
      </c>
      <c r="M303" s="136">
        <v>1</v>
      </c>
      <c r="N303" s="23" t="s">
        <v>999</v>
      </c>
    </row>
    <row r="304" spans="1:15" ht="30" customHeight="1">
      <c r="A304" s="78" t="s">
        <v>957</v>
      </c>
      <c r="B304" s="58" t="s">
        <v>973</v>
      </c>
      <c r="C304" s="58" t="s">
        <v>959</v>
      </c>
      <c r="D304" s="73">
        <v>45547</v>
      </c>
      <c r="E304" s="58" t="s">
        <v>974</v>
      </c>
      <c r="F304" s="59" t="s">
        <v>68</v>
      </c>
      <c r="G304" s="18" t="s">
        <v>966</v>
      </c>
      <c r="H304" s="75">
        <v>10667965</v>
      </c>
      <c r="I304" s="75">
        <v>10667965</v>
      </c>
      <c r="J304" s="131">
        <f t="shared" si="9"/>
        <v>1</v>
      </c>
      <c r="K304" s="52" t="s">
        <v>86</v>
      </c>
      <c r="L304" s="52" t="s">
        <v>958</v>
      </c>
      <c r="M304" s="136">
        <v>1</v>
      </c>
      <c r="N304" s="23" t="s">
        <v>999</v>
      </c>
    </row>
    <row r="305" spans="1:14" ht="30" customHeight="1">
      <c r="A305" s="78" t="s">
        <v>957</v>
      </c>
      <c r="B305" s="58" t="s">
        <v>975</v>
      </c>
      <c r="C305" s="58" t="s">
        <v>959</v>
      </c>
      <c r="D305" s="73">
        <v>45547</v>
      </c>
      <c r="E305" s="58" t="s">
        <v>976</v>
      </c>
      <c r="F305" s="59" t="s">
        <v>68</v>
      </c>
      <c r="G305" s="18" t="s">
        <v>966</v>
      </c>
      <c r="H305" s="75">
        <v>16500000</v>
      </c>
      <c r="I305" s="75">
        <v>16500000</v>
      </c>
      <c r="J305" s="131">
        <f t="shared" si="9"/>
        <v>1</v>
      </c>
      <c r="K305" s="52" t="s">
        <v>86</v>
      </c>
      <c r="L305" s="52" t="s">
        <v>958</v>
      </c>
      <c r="M305" s="136">
        <v>1</v>
      </c>
      <c r="N305" s="23" t="s">
        <v>999</v>
      </c>
    </row>
    <row r="306" spans="1:14" ht="30" customHeight="1">
      <c r="A306" s="78" t="s">
        <v>957</v>
      </c>
      <c r="B306" s="58" t="s">
        <v>977</v>
      </c>
      <c r="C306" s="58" t="s">
        <v>959</v>
      </c>
      <c r="D306" s="73">
        <v>45383</v>
      </c>
      <c r="E306" s="58" t="s">
        <v>952</v>
      </c>
      <c r="F306" s="59" t="s">
        <v>951</v>
      </c>
      <c r="G306" s="18" t="s">
        <v>978</v>
      </c>
      <c r="H306" s="75">
        <v>111497452</v>
      </c>
      <c r="I306" s="75">
        <v>111430000</v>
      </c>
      <c r="J306" s="131">
        <f t="shared" si="9"/>
        <v>0.99939503550269471</v>
      </c>
      <c r="K306" s="52" t="s">
        <v>86</v>
      </c>
      <c r="L306" s="52" t="s">
        <v>958</v>
      </c>
      <c r="M306" s="136">
        <v>1</v>
      </c>
      <c r="N306" s="23" t="s">
        <v>999</v>
      </c>
    </row>
    <row r="307" spans="1:14" ht="30" customHeight="1">
      <c r="A307" s="78" t="s">
        <v>957</v>
      </c>
      <c r="B307" s="58" t="s">
        <v>979</v>
      </c>
      <c r="C307" s="58" t="s">
        <v>980</v>
      </c>
      <c r="D307" s="73">
        <v>45502</v>
      </c>
      <c r="E307" s="58" t="s">
        <v>981</v>
      </c>
      <c r="F307" s="59" t="s">
        <v>982</v>
      </c>
      <c r="G307" s="18" t="s">
        <v>983</v>
      </c>
      <c r="H307" s="75">
        <v>39995794</v>
      </c>
      <c r="I307" s="75">
        <v>39995794</v>
      </c>
      <c r="J307" s="131">
        <f t="shared" si="9"/>
        <v>1</v>
      </c>
      <c r="K307" s="52" t="s">
        <v>86</v>
      </c>
      <c r="L307" s="52" t="s">
        <v>958</v>
      </c>
      <c r="M307" s="136">
        <v>1</v>
      </c>
      <c r="N307" s="23" t="s">
        <v>999</v>
      </c>
    </row>
    <row r="308" spans="1:14" ht="30" customHeight="1">
      <c r="A308" s="78" t="s">
        <v>957</v>
      </c>
      <c r="B308" s="58" t="s">
        <v>984</v>
      </c>
      <c r="C308" s="58" t="s">
        <v>985</v>
      </c>
      <c r="D308" s="73">
        <v>45719</v>
      </c>
      <c r="E308" s="58" t="s">
        <v>986</v>
      </c>
      <c r="F308" s="59" t="s">
        <v>191</v>
      </c>
      <c r="G308" s="18" t="s">
        <v>966</v>
      </c>
      <c r="H308" s="75">
        <v>3000000</v>
      </c>
      <c r="I308" s="75">
        <v>3000000</v>
      </c>
      <c r="J308" s="131">
        <f t="shared" si="9"/>
        <v>1</v>
      </c>
      <c r="K308" s="52" t="s">
        <v>86</v>
      </c>
      <c r="L308" s="52" t="s">
        <v>958</v>
      </c>
      <c r="M308" s="136">
        <v>1</v>
      </c>
      <c r="N308" s="23" t="s">
        <v>999</v>
      </c>
    </row>
    <row r="309" spans="1:14" ht="30" customHeight="1">
      <c r="A309" s="78" t="s">
        <v>950</v>
      </c>
      <c r="B309" s="58" t="s">
        <v>987</v>
      </c>
      <c r="C309" s="58" t="s">
        <v>988</v>
      </c>
      <c r="D309" s="73">
        <v>45456</v>
      </c>
      <c r="E309" s="58" t="s">
        <v>981</v>
      </c>
      <c r="F309" s="59" t="s">
        <v>982</v>
      </c>
      <c r="G309" s="18" t="s">
        <v>989</v>
      </c>
      <c r="H309" s="75">
        <v>12073050</v>
      </c>
      <c r="I309" s="75">
        <v>12073050</v>
      </c>
      <c r="J309" s="131">
        <f t="shared" si="9"/>
        <v>1</v>
      </c>
      <c r="K309" s="52" t="s">
        <v>13</v>
      </c>
      <c r="L309" s="52" t="s">
        <v>14</v>
      </c>
      <c r="M309" s="136">
        <v>1</v>
      </c>
      <c r="N309" s="23" t="s">
        <v>999</v>
      </c>
    </row>
    <row r="310" spans="1:14" ht="30" customHeight="1">
      <c r="A310" s="78" t="s">
        <v>950</v>
      </c>
      <c r="B310" s="58" t="s">
        <v>990</v>
      </c>
      <c r="C310" s="58" t="s">
        <v>991</v>
      </c>
      <c r="D310" s="73">
        <v>45720</v>
      </c>
      <c r="E310" s="58" t="s">
        <v>952</v>
      </c>
      <c r="F310" s="59" t="s">
        <v>951</v>
      </c>
      <c r="G310" s="18" t="s">
        <v>992</v>
      </c>
      <c r="H310" s="75">
        <v>84691200</v>
      </c>
      <c r="I310" s="75">
        <v>83819076</v>
      </c>
      <c r="J310" s="131">
        <f t="shared" si="9"/>
        <v>0.98970230673316706</v>
      </c>
      <c r="K310" s="52" t="s">
        <v>13</v>
      </c>
      <c r="L310" s="52" t="s">
        <v>14</v>
      </c>
      <c r="M310" s="136">
        <v>1</v>
      </c>
      <c r="N310" s="23" t="s">
        <v>999</v>
      </c>
    </row>
    <row r="311" spans="1:14" ht="30" customHeight="1">
      <c r="A311" s="78" t="s">
        <v>950</v>
      </c>
      <c r="B311" s="58" t="s">
        <v>993</v>
      </c>
      <c r="C311" s="58" t="s">
        <v>994</v>
      </c>
      <c r="D311" s="73">
        <v>45383</v>
      </c>
      <c r="E311" s="58" t="s">
        <v>995</v>
      </c>
      <c r="F311" s="59" t="s">
        <v>915</v>
      </c>
      <c r="G311" s="18" t="s">
        <v>996</v>
      </c>
      <c r="H311" s="75">
        <v>11707300</v>
      </c>
      <c r="I311" s="75">
        <v>11643500</v>
      </c>
      <c r="J311" s="131">
        <f t="shared" si="9"/>
        <v>0.99455040871934608</v>
      </c>
      <c r="K311" s="52" t="s">
        <v>13</v>
      </c>
      <c r="L311" s="52" t="s">
        <v>14</v>
      </c>
      <c r="M311" s="136">
        <v>1</v>
      </c>
      <c r="N311" s="23" t="s">
        <v>999</v>
      </c>
    </row>
    <row r="312" spans="1:14" ht="30" customHeight="1" thickBot="1">
      <c r="A312" s="35" t="s">
        <v>950</v>
      </c>
      <c r="B312" s="64" t="s">
        <v>997</v>
      </c>
      <c r="C312" s="64" t="s">
        <v>994</v>
      </c>
      <c r="D312" s="158">
        <v>45475</v>
      </c>
      <c r="E312" s="64" t="s">
        <v>995</v>
      </c>
      <c r="F312" s="65" t="s">
        <v>915</v>
      </c>
      <c r="G312" s="25" t="s">
        <v>998</v>
      </c>
      <c r="H312" s="132">
        <v>1674200</v>
      </c>
      <c r="I312" s="132">
        <v>1672000</v>
      </c>
      <c r="J312" s="133">
        <f t="shared" si="9"/>
        <v>0.99868593955321949</v>
      </c>
      <c r="K312" s="134" t="s">
        <v>13</v>
      </c>
      <c r="L312" s="134" t="s">
        <v>14</v>
      </c>
      <c r="M312" s="150">
        <v>1</v>
      </c>
      <c r="N312" s="26" t="s">
        <v>999</v>
      </c>
    </row>
    <row r="313" spans="1:14" ht="13.5" customHeight="1">
      <c r="A313" s="5" t="s">
        <v>20</v>
      </c>
    </row>
    <row r="314" spans="1:14" ht="13.5" customHeight="1">
      <c r="A314" s="5" t="s">
        <v>12</v>
      </c>
    </row>
  </sheetData>
  <autoFilter ref="A4:N314" xr:uid="{00000000-0009-0000-0000-000003000000}"/>
  <mergeCells count="13">
    <mergeCell ref="A1:N1"/>
    <mergeCell ref="A3:A4"/>
    <mergeCell ref="N3:N4"/>
    <mergeCell ref="B3:B4"/>
    <mergeCell ref="C3:C4"/>
    <mergeCell ref="D3:D4"/>
    <mergeCell ref="H3:H4"/>
    <mergeCell ref="I3:I4"/>
    <mergeCell ref="J3:J4"/>
    <mergeCell ref="G3:G4"/>
    <mergeCell ref="K3:M3"/>
    <mergeCell ref="E3:E4"/>
    <mergeCell ref="F3:F4"/>
  </mergeCells>
  <phoneticPr fontId="1"/>
  <conditionalFormatting sqref="B292">
    <cfRule type="duplicateValues" dxfId="86" priority="83"/>
    <cfRule type="duplicateValues" dxfId="85" priority="84"/>
  </conditionalFormatting>
  <conditionalFormatting sqref="B293">
    <cfRule type="duplicateValues" dxfId="84" priority="82"/>
    <cfRule type="duplicateValues" dxfId="83" priority="81"/>
  </conditionalFormatting>
  <conditionalFormatting sqref="B294">
    <cfRule type="duplicateValues" dxfId="82" priority="80"/>
    <cfRule type="duplicateValues" dxfId="81" priority="79"/>
  </conditionalFormatting>
  <conditionalFormatting sqref="B295:B297 B289:B291">
    <cfRule type="duplicateValues" dxfId="80" priority="86"/>
    <cfRule type="duplicateValues" dxfId="79" priority="85"/>
  </conditionalFormatting>
  <conditionalFormatting sqref="C22">
    <cfRule type="expression" dxfId="78" priority="87" stopIfTrue="1">
      <formula>OR(COUNTIF(C22,"丁目"),COUNTIF(C22,"番地"),COUNTIF(C22,"号"),COUNTIF(C22,"－"))</formula>
    </cfRule>
  </conditionalFormatting>
  <conditionalFormatting sqref="J26:J35">
    <cfRule type="expression" dxfId="77" priority="42" stopIfTrue="1">
      <formula>$C26="秘"</formula>
    </cfRule>
    <cfRule type="expression" dxfId="76" priority="41" stopIfTrue="1">
      <formula>$K26="随意（単価）"</formula>
    </cfRule>
    <cfRule type="expression" dxfId="75" priority="40" stopIfTrue="1">
      <formula>#REF!=1</formula>
    </cfRule>
    <cfRule type="expression" dxfId="74" priority="39" stopIfTrue="1">
      <formula>#REF!="秘"</formula>
    </cfRule>
    <cfRule type="expression" dxfId="73" priority="38" stopIfTrue="1">
      <formula>#REF!="随意（単価）"</formula>
    </cfRule>
    <cfRule type="expression" dxfId="72" priority="37" stopIfTrue="1">
      <formula>$AA26=1</formula>
    </cfRule>
    <cfRule type="expression" dxfId="71" priority="35" stopIfTrue="1">
      <formula>#REF!="随意（単価）"</formula>
    </cfRule>
    <cfRule type="expression" dxfId="70" priority="34" stopIfTrue="1">
      <formula>$Z26=1</formula>
    </cfRule>
    <cfRule type="expression" dxfId="69" priority="32" stopIfTrue="1">
      <formula>#REF!="随意（単価）"</formula>
    </cfRule>
    <cfRule type="expression" dxfId="68" priority="31" stopIfTrue="1">
      <formula>#REF!=1</formula>
    </cfRule>
    <cfRule type="expression" dxfId="67" priority="33" stopIfTrue="1">
      <formula>#REF!="秘"</formula>
    </cfRule>
    <cfRule type="expression" dxfId="66" priority="36" stopIfTrue="1">
      <formula>#REF!="秘"</formula>
    </cfRule>
  </conditionalFormatting>
  <conditionalFormatting sqref="J37">
    <cfRule type="expression" dxfId="65" priority="21" stopIfTrue="1">
      <formula>#REF!="随意（単価）"</formula>
    </cfRule>
    <cfRule type="expression" dxfId="64" priority="24" stopIfTrue="1">
      <formula>#REF!=1</formula>
    </cfRule>
    <cfRule type="expression" dxfId="63" priority="26" stopIfTrue="1">
      <formula>$B37="秘"</formula>
    </cfRule>
  </conditionalFormatting>
  <conditionalFormatting sqref="J37:J40">
    <cfRule type="expression" dxfId="62" priority="18" stopIfTrue="1">
      <formula>$AC37=1</formula>
    </cfRule>
    <cfRule type="expression" dxfId="61" priority="19" stopIfTrue="1">
      <formula>#REF!="随意（単価）"</formula>
    </cfRule>
    <cfRule type="expression" dxfId="60" priority="20" stopIfTrue="1">
      <formula>#REF!="秘"</formula>
    </cfRule>
    <cfRule type="expression" dxfId="59" priority="23" stopIfTrue="1">
      <formula>$AD37=1</formula>
    </cfRule>
    <cfRule type="expression" dxfId="58" priority="25" stopIfTrue="1">
      <formula>#REF!="随意（単価）"</formula>
    </cfRule>
  </conditionalFormatting>
  <conditionalFormatting sqref="J37:J41">
    <cfRule type="expression" dxfId="57" priority="16" stopIfTrue="1">
      <formula>#REF!="随意（単価）"</formula>
    </cfRule>
    <cfRule type="expression" dxfId="56" priority="17" stopIfTrue="1">
      <formula>#REF!="秘"</formula>
    </cfRule>
    <cfRule type="expression" dxfId="55" priority="15" stopIfTrue="1">
      <formula>#REF!=1</formula>
    </cfRule>
  </conditionalFormatting>
  <conditionalFormatting sqref="J38:J40">
    <cfRule type="expression" dxfId="54" priority="29" stopIfTrue="1">
      <formula>#REF!="随意（単価）"</formula>
    </cfRule>
    <cfRule type="expression" dxfId="53" priority="30" stopIfTrue="1">
      <formula>$B38="秘"</formula>
    </cfRule>
    <cfRule type="expression" dxfId="52" priority="28" stopIfTrue="1">
      <formula>#REF!=1</formula>
    </cfRule>
    <cfRule type="expression" dxfId="51" priority="27" stopIfTrue="1">
      <formula>#REF!="秘"</formula>
    </cfRule>
  </conditionalFormatting>
  <conditionalFormatting sqref="J41">
    <cfRule type="expression" dxfId="50" priority="45" stopIfTrue="1">
      <formula>#REF!="秘"</formula>
    </cfRule>
    <cfRule type="expression" dxfId="49" priority="49" stopIfTrue="1">
      <formula>#REF!=1</formula>
    </cfRule>
    <cfRule type="expression" dxfId="48" priority="46" stopIfTrue="1">
      <formula>$AG41=1</formula>
    </cfRule>
    <cfRule type="expression" dxfId="47" priority="44" stopIfTrue="1">
      <formula>#REF!="随意（単価）"</formula>
    </cfRule>
    <cfRule type="expression" dxfId="46" priority="47" stopIfTrue="1">
      <formula>#REF!="随意（単価）"</formula>
    </cfRule>
    <cfRule type="expression" dxfId="45" priority="48" stopIfTrue="1">
      <formula>#REF!="秘"</formula>
    </cfRule>
    <cfRule type="expression" dxfId="44" priority="50" stopIfTrue="1">
      <formula>$L41="随意（単価）"</formula>
    </cfRule>
    <cfRule type="expression" dxfId="43" priority="51" stopIfTrue="1">
      <formula>$B41="秘"</formula>
    </cfRule>
    <cfRule type="expression" dxfId="42" priority="43" stopIfTrue="1">
      <formula>$AF41=1</formula>
    </cfRule>
  </conditionalFormatting>
  <conditionalFormatting sqref="J37:K37">
    <cfRule type="expression" dxfId="41" priority="14" stopIfTrue="1">
      <formula>#REF!="随意（単価）"</formula>
    </cfRule>
    <cfRule type="expression" dxfId="40" priority="22" stopIfTrue="1">
      <formula>#REF!="秘"</formula>
    </cfRule>
    <cfRule type="expression" dxfId="39" priority="13" stopIfTrue="1">
      <formula>#REF!=1</formula>
    </cfRule>
  </conditionalFormatting>
  <conditionalFormatting sqref="J42:K42">
    <cfRule type="expression" dxfId="38" priority="54" stopIfTrue="1">
      <formula>#REF!="秘"</formula>
    </cfRule>
    <cfRule type="expression" dxfId="37" priority="58" stopIfTrue="1">
      <formula>#REF!=1</formula>
    </cfRule>
    <cfRule type="expression" dxfId="36" priority="59" stopIfTrue="1">
      <formula>#REF!="随意（単価）"</formula>
    </cfRule>
    <cfRule type="expression" dxfId="35" priority="60" stopIfTrue="1">
      <formula>$B42="秘"</formula>
    </cfRule>
    <cfRule type="expression" dxfId="34" priority="52" stopIfTrue="1">
      <formula>$AG42=1</formula>
    </cfRule>
    <cfRule type="expression" dxfId="33" priority="53" stopIfTrue="1">
      <formula>#REF!="随意（単価）"</formula>
    </cfRule>
  </conditionalFormatting>
  <conditionalFormatting sqref="J42:K43">
    <cfRule type="expression" dxfId="32" priority="56" stopIfTrue="1">
      <formula>#REF!="随意（単価）"</formula>
    </cfRule>
    <cfRule type="expression" dxfId="31" priority="57" stopIfTrue="1">
      <formula>#REF!="秘"</formula>
    </cfRule>
    <cfRule type="expression" dxfId="30" priority="55" stopIfTrue="1">
      <formula>$AH42=1</formula>
    </cfRule>
  </conditionalFormatting>
  <conditionalFormatting sqref="J42:K44">
    <cfRule type="expression" dxfId="29" priority="3" stopIfTrue="1">
      <formula>#REF!="秘"</formula>
    </cfRule>
    <cfRule type="expression" dxfId="28" priority="1" stopIfTrue="1">
      <formula>#REF!=1</formula>
    </cfRule>
    <cfRule type="expression" dxfId="27" priority="2" stopIfTrue="1">
      <formula>#REF!="随意（単価）"</formula>
    </cfRule>
  </conditionalFormatting>
  <conditionalFormatting sqref="J43:K43">
    <cfRule type="expression" dxfId="26" priority="73" stopIfTrue="1">
      <formula>$AI43=1</formula>
    </cfRule>
    <cfRule type="expression" dxfId="25" priority="74" stopIfTrue="1">
      <formula>#REF!="随意（単価）"</formula>
    </cfRule>
    <cfRule type="expression" dxfId="24" priority="75" stopIfTrue="1">
      <formula>#REF!="秘"</formula>
    </cfRule>
    <cfRule type="expression" dxfId="23" priority="76" stopIfTrue="1">
      <formula>#REF!=1</formula>
    </cfRule>
    <cfRule type="expression" dxfId="22" priority="77" stopIfTrue="1">
      <formula>#REF!="随意（単価）"</formula>
    </cfRule>
    <cfRule type="expression" dxfId="21" priority="78" stopIfTrue="1">
      <formula>$B43="秘"</formula>
    </cfRule>
  </conditionalFormatting>
  <conditionalFormatting sqref="J44:K44">
    <cfRule type="expression" dxfId="20" priority="5" stopIfTrue="1">
      <formula>#REF!="随意（単価）"</formula>
    </cfRule>
    <cfRule type="expression" dxfId="19" priority="4" stopIfTrue="1">
      <formula>$AG44=1</formula>
    </cfRule>
    <cfRule type="expression" dxfId="18" priority="11" stopIfTrue="1">
      <formula>#REF!="随意（単価）"</formula>
    </cfRule>
    <cfRule type="expression" dxfId="17" priority="12" stopIfTrue="1">
      <formula>$B44="秘"</formula>
    </cfRule>
    <cfRule type="expression" dxfId="16" priority="10" stopIfTrue="1">
      <formula>#REF!=1</formula>
    </cfRule>
    <cfRule type="expression" dxfId="15" priority="9" stopIfTrue="1">
      <formula>#REF!="秘"</formula>
    </cfRule>
    <cfRule type="expression" dxfId="14" priority="8" stopIfTrue="1">
      <formula>#REF!="随意（単価）"</formula>
    </cfRule>
    <cfRule type="expression" dxfId="13" priority="7" stopIfTrue="1">
      <formula>$AH44=1</formula>
    </cfRule>
    <cfRule type="expression" dxfId="12" priority="6" stopIfTrue="1">
      <formula>#REF!="秘"</formula>
    </cfRule>
  </conditionalFormatting>
  <conditionalFormatting sqref="K37">
    <cfRule type="expression" dxfId="11" priority="61" stopIfTrue="1">
      <formula>$AC37=1</formula>
    </cfRule>
    <cfRule type="expression" dxfId="10" priority="62" stopIfTrue="1">
      <formula>#REF!="随意（単価）"</formula>
    </cfRule>
    <cfRule type="expression" dxfId="9" priority="63" stopIfTrue="1">
      <formula>#REF!="秘"</formula>
    </cfRule>
    <cfRule type="expression" dxfId="8" priority="64" stopIfTrue="1">
      <formula>$AD37=1</formula>
    </cfRule>
    <cfRule type="expression" dxfId="7" priority="65" stopIfTrue="1">
      <formula>#REF!="随意（単価）"</formula>
    </cfRule>
    <cfRule type="expression" dxfId="6" priority="66" stopIfTrue="1">
      <formula>#REF!="秘"</formula>
    </cfRule>
    <cfRule type="expression" dxfId="5" priority="68" stopIfTrue="1">
      <formula>#REF!="随意（単価）"</formula>
    </cfRule>
    <cfRule type="expression" dxfId="4" priority="69" stopIfTrue="1">
      <formula>$B37="秘"</formula>
    </cfRule>
    <cfRule type="expression" dxfId="3" priority="70" stopIfTrue="1">
      <formula>#REF!=1</formula>
    </cfRule>
    <cfRule type="expression" dxfId="2" priority="71" stopIfTrue="1">
      <formula>#REF!="随意（単価）"</formula>
    </cfRule>
    <cfRule type="expression" dxfId="1" priority="72" stopIfTrue="1">
      <formula>$B37="秘"</formula>
    </cfRule>
    <cfRule type="expression" dxfId="0" priority="67" stopIfTrue="1">
      <formula>#REF!=1</formula>
    </cfRule>
  </conditionalFormatting>
  <dataValidations count="56">
    <dataValidation type="list" allowBlank="1" showInputMessage="1" showErrorMessage="1" sqref="L5:L12 L289:L297" xr:uid="{00000000-0002-0000-0300-000001000000}">
      <formula1>$L$21:$L$23</formula1>
    </dataValidation>
    <dataValidation type="list" allowBlank="1" showInputMessage="1" showErrorMessage="1" sqref="K5:K12 K289:K297" xr:uid="{00000000-0002-0000-0300-000002000000}">
      <formula1>$K$22:$K$25</formula1>
    </dataValidation>
    <dataValidation type="list" allowBlank="1" showInputMessage="1" showErrorMessage="1" sqref="K138:K141 K21:K25 K143 K13 K17" xr:uid="{56F9F43B-D745-4BFF-AD1B-C59B4E9F6981}">
      <formula1>$K$18:$K$21</formula1>
    </dataValidation>
    <dataValidation type="list" allowBlank="1" showInputMessage="1" showErrorMessage="1" sqref="K17 L141 L20:L21 L13" xr:uid="{345338E4-9BBD-4FEC-B78B-CA6E427AB899}">
      <formula1>$L$17:$L$19</formula1>
    </dataValidation>
    <dataValidation type="list" allowBlank="1" showInputMessage="1" showErrorMessage="1" sqref="K18" xr:uid="{42B7D7A6-E991-44AC-9559-7B83837D3347}">
      <formula1>$K$13:$K$19</formula1>
    </dataValidation>
    <dataValidation type="list" allowBlank="1" showInputMessage="1" showErrorMessage="1" sqref="L18" xr:uid="{1DE711C1-28B6-47BE-8931-22CF5B1B301A}">
      <formula1>$L$12:$L$17</formula1>
    </dataValidation>
    <dataValidation type="list" allowBlank="1" showInputMessage="1" showErrorMessage="1" sqref="K19" xr:uid="{4C87CB39-10D4-4B38-BBEC-0FB648561BC3}">
      <formula1>$K$20:$K$23</formula1>
    </dataValidation>
    <dataValidation type="list" allowBlank="1" showInputMessage="1" showErrorMessage="1" sqref="K20" xr:uid="{17E0321D-33B8-47AF-A65B-05D3E7379898}">
      <formula1>$K$17:$K$21</formula1>
    </dataValidation>
    <dataValidation imeMode="off" allowBlank="1" sqref="J22:J25" xr:uid="{CFD5AD4B-7211-41EA-8A0B-8F740A152E5C}"/>
    <dataValidation imeMode="on" allowBlank="1" sqref="C23:C25" xr:uid="{9C8C06FC-4025-4174-A62E-84D5DD5B738F}"/>
    <dataValidation type="custom" errorStyle="warning" imeMode="on" allowBlank="1" showInputMessage="1" showErrorMessage="1" error="「丁目」，「番地」，「号」，「－（全角）」が含まれています（いずれも住所表示には使用不可）。" sqref="C22" xr:uid="{0F2AA2D4-4FF5-484E-B66F-64A3675E06C8}">
      <formula1>ISERROR(FIND("丁目",C22))*ISERROR(FIND("番地",C22))*ISERROR(FIND("号",C22))*ISERROR(FIND("－",C22))</formula1>
    </dataValidation>
    <dataValidation type="list" allowBlank="1" showInputMessage="1" showErrorMessage="1" sqref="L48:L49" xr:uid="{5806486A-7813-4534-A248-5A923FDCDC3C}">
      <formula1>$L$18:$L$20</formula1>
    </dataValidation>
    <dataValidation type="list" allowBlank="1" showInputMessage="1" showErrorMessage="1" sqref="K45:K49" xr:uid="{5DD0B1CA-679F-4696-8CA6-401A229FFD22}">
      <formula1>$K$19:$K$22</formula1>
    </dataValidation>
    <dataValidation type="list" imeMode="halfAlpha" allowBlank="1" showInputMessage="1" sqref="M49" xr:uid="{5C398406-60FA-4C18-AD9B-23B9E3B034AF}">
      <formula1>"－"</formula1>
    </dataValidation>
    <dataValidation type="list" allowBlank="1" showInputMessage="1" showErrorMessage="1" sqref="K50:K107" xr:uid="{473372E9-4E75-493F-A690-F647FA6EC351}">
      <formula1>$K$91:$K$94</formula1>
    </dataValidation>
    <dataValidation type="list" allowBlank="1" showInputMessage="1" showErrorMessage="1" sqref="L50:L107" xr:uid="{79384FB5-2E55-4BEB-98C4-F4ECE88DF54A}">
      <formula1>$L$90:$L$92</formula1>
    </dataValidation>
    <dataValidation type="list" allowBlank="1" showInputMessage="1" showErrorMessage="1" sqref="L149:L150 L147" xr:uid="{5BF9DA31-CC47-416C-B94F-43E2C977C8A7}">
      <formula1>$L$20:$L$22</formula1>
    </dataValidation>
    <dataValidation type="list" allowBlank="1" showInputMessage="1" showErrorMessage="1" sqref="K144 K147:K150" xr:uid="{51DFCA4C-A9CE-45BE-B721-238D35922919}">
      <formula1>$K$21:$K$24</formula1>
    </dataValidation>
    <dataValidation type="list" allowBlank="1" showInputMessage="1" showErrorMessage="1" sqref="K145:K146 K298:K312" xr:uid="{EA04AED3-5D81-442D-9126-2F84FA9414E8}">
      <formula1>$K$48:$K$51</formula1>
    </dataValidation>
    <dataValidation type="list" allowBlank="1" showInputMessage="1" showErrorMessage="1" sqref="L298:L312 L145" xr:uid="{C0FAB19B-B956-4C32-8440-E88ECFBC87CD}">
      <formula1>$L$47:$L$49</formula1>
    </dataValidation>
    <dataValidation type="list" allowBlank="1" showInputMessage="1" showErrorMessage="1" sqref="K113" xr:uid="{B3977BD1-64CE-4BE1-997D-871B0E3220BE}">
      <formula1>$K$12:$K$17</formula1>
    </dataValidation>
    <dataValidation type="list" allowBlank="1" showInputMessage="1" showErrorMessage="1" sqref="L130 L133:L137" xr:uid="{3A898908-EE4E-4532-8443-11491AFE0755}">
      <formula1>$L$72:$L$74</formula1>
    </dataValidation>
    <dataValidation type="list" allowBlank="1" showInputMessage="1" showErrorMessage="1" sqref="K108:K112 K114:K137" xr:uid="{C4FF2AAF-483B-4D8E-A5D8-E56895B33A81}">
      <formula1>$K$73:$K$76</formula1>
    </dataValidation>
    <dataValidation type="list" allowBlank="1" showInputMessage="1" showErrorMessage="1" sqref="K151:L168 K194:L194 K242:L244 K236:L240 K227:L227" xr:uid="{3A450D56-980D-4775-A303-461A3BF188E0}">
      <formula1>#REF!</formula1>
    </dataValidation>
    <dataValidation type="date" errorStyle="warning" showInputMessage="1" showErrorMessage="1" error="当年度内の日ではありません" prompt="当初契約締結日を記載_x000a_※「H○.○.○」を入力すると、自動的に「平成○年○月○日」と表示されます。" sqref="D151:D168" xr:uid="{D86B6B73-F8BB-40D1-BC53-C7ED0C54A43B}">
      <formula1>IF(MONTH(NOW())&gt;3,DATE(YEAR(NOW()),4,1),DATE(YEAR(NOW())-1,4,1))</formula1>
      <formula2>IF(MONTH(NOW())&gt;3,DATE(YEAR(NOW())+1,3,31),DATE(YEAR(NOW()),3,31))</formula2>
    </dataValidation>
    <dataValidation type="list" allowBlank="1" showInputMessage="1" showErrorMessage="1" sqref="L169:L193 L148 L146 L142:L144 L138:L140 L131:L132 L108:L129 L19 L17" xr:uid="{4486CB62-855E-4243-8252-5D44605B9EBA}">
      <formula1>$M$57:$M$59</formula1>
    </dataValidation>
    <dataValidation type="list" allowBlank="1" showInputMessage="1" showErrorMessage="1" sqref="K169:K193" xr:uid="{F1791F61-3941-4103-8FB7-F119A3EC0D5D}">
      <formula1>$L$57:$L$61</formula1>
    </dataValidation>
    <dataValidation type="list" allowBlank="1" showInputMessage="1" showErrorMessage="1" sqref="L249:L269" xr:uid="{AAA3C718-A619-4FB4-AE37-FFF52D990AD2}">
      <formula1>$L$53:$L$55</formula1>
    </dataValidation>
    <dataValidation type="list" allowBlank="1" showInputMessage="1" showErrorMessage="1" sqref="K249:K269" xr:uid="{072C0C08-D6B5-4834-B3DE-8AD12F28FC8A}">
      <formula1>$K$54:$K$57</formula1>
    </dataValidation>
    <dataValidation type="list" allowBlank="1" showInputMessage="1" showErrorMessage="1" sqref="K222:K224 K228:K235" xr:uid="{DD9363D5-9FEC-4AE0-90F5-F114AA8E8F67}">
      <formula1>$L$23:$L$45</formula1>
    </dataValidation>
    <dataValidation type="list" allowBlank="1" showInputMessage="1" showErrorMessage="1" sqref="L222:L224 L228:L235" xr:uid="{F0F75436-A472-4548-9CFC-2837DA71B02E}">
      <formula1>$M$23:$M$24</formula1>
    </dataValidation>
    <dataValidation type="list" allowBlank="1" showInputMessage="1" showErrorMessage="1" sqref="L196:L204" xr:uid="{CA7248DA-A905-4ED4-AA1E-61980B029E65}">
      <formula1>$M$62:$M$63</formula1>
    </dataValidation>
    <dataValidation type="list" allowBlank="1" showInputMessage="1" showErrorMessage="1" sqref="L205" xr:uid="{F7416429-C756-4CDD-A36E-A2A54C493964}">
      <formula1>$M$58:$M$59</formula1>
    </dataValidation>
    <dataValidation type="list" allowBlank="1" showInputMessage="1" showErrorMessage="1" sqref="L206" xr:uid="{DFA8402E-82F3-4E31-AD8C-09EAA0E04D42}">
      <formula1>$M$13:$M$17</formula1>
    </dataValidation>
    <dataValidation type="list" allowBlank="1" showInputMessage="1" showErrorMessage="1" sqref="K206" xr:uid="{D7B2830F-54DE-4797-96F6-773D2F6EC3B3}">
      <formula1>$L$13:$L$19</formula1>
    </dataValidation>
    <dataValidation type="list" allowBlank="1" showInputMessage="1" showErrorMessage="1" sqref="L225:L226" xr:uid="{AF4107EB-A5C6-46C6-90E9-0A8DD020AAE3}">
      <formula1>$M$17:$M$18</formula1>
    </dataValidation>
    <dataValidation type="list" allowBlank="1" showInputMessage="1" showErrorMessage="1" sqref="K225:K226" xr:uid="{A13E9C26-1036-442C-A914-CB7F3EA6B005}">
      <formula1>$L$17:$L$20</formula1>
    </dataValidation>
    <dataValidation type="list" allowBlank="1" showInputMessage="1" showErrorMessage="1" sqref="K196:K204" xr:uid="{43D295BD-FA70-450A-B1E7-D0AEB159A395}">
      <formula1>$L$62:$L$63</formula1>
    </dataValidation>
    <dataValidation type="list" allowBlank="1" showInputMessage="1" showErrorMessage="1" sqref="L195" xr:uid="{2397BECC-E705-4AD5-AB80-41CAE462526B}">
      <formula1>$M$59:$M$59</formula1>
    </dataValidation>
    <dataValidation type="list" allowBlank="1" showInputMessage="1" showErrorMessage="1" sqref="K195" xr:uid="{63455276-D2A0-4FDC-830A-69FD832C7780}">
      <formula1>$L$59:$L$61</formula1>
    </dataValidation>
    <dataValidation type="list" allowBlank="1" showInputMessage="1" showErrorMessage="1" sqref="K205" xr:uid="{B5C04C18-0B4E-4C17-B1BF-F30FD0CCC47E}">
      <formula1>$L$58:$L$60</formula1>
    </dataValidation>
    <dataValidation type="list" allowBlank="1" showInputMessage="1" showErrorMessage="1" sqref="K207:K221" xr:uid="{645A9F0C-EB96-4BA8-958C-98497F9D63D9}">
      <formula1>$L$49:$L$52</formula1>
    </dataValidation>
    <dataValidation type="list" allowBlank="1" showInputMessage="1" showErrorMessage="1" sqref="L207:L221" xr:uid="{51261D1A-5B4C-4B94-BBF1-1FFF96991954}">
      <formula1>$M$49:$M$50</formula1>
    </dataValidation>
    <dataValidation type="list" allowBlank="1" showInputMessage="1" showErrorMessage="1" sqref="L241" xr:uid="{C6E72DFF-B7C0-4CA1-8934-992EEB7A2572}">
      <formula1>$M$12:$M$12</formula1>
    </dataValidation>
    <dataValidation type="list" allowBlank="1" showInputMessage="1" showErrorMessage="1" sqref="K241" xr:uid="{478B078D-47D7-466E-BC18-B330820CACCC}">
      <formula1>$L$12:$L$12</formula1>
    </dataValidation>
    <dataValidation type="list" allowBlank="1" showInputMessage="1" showErrorMessage="1" sqref="K245" xr:uid="{1CC724E5-B970-4DAF-B59E-3807335B9C26}">
      <formula1>$L$12:$L$18</formula1>
    </dataValidation>
    <dataValidation type="list" allowBlank="1" showInputMessage="1" showErrorMessage="1" sqref="L245" xr:uid="{BABCF985-9B67-4B18-8721-6E1B7D07AE23}">
      <formula1>$M$12:$M$13</formula1>
    </dataValidation>
    <dataValidation type="list" allowBlank="1" showInputMessage="1" showErrorMessage="1" sqref="K246:K248" xr:uid="{66AC7591-A1CA-4181-AAA5-C49E16581389}">
      <formula1>$L$24:$L$46</formula1>
    </dataValidation>
    <dataValidation type="list" allowBlank="1" showInputMessage="1" showErrorMessage="1" sqref="L246:L248" xr:uid="{A086FF9E-8854-446B-8D6B-3479270EFD2D}">
      <formula1>$M$24:$M$25</formula1>
    </dataValidation>
    <dataValidation type="list" allowBlank="1" showInputMessage="1" showErrorMessage="1" sqref="L270:L285" xr:uid="{179431F0-B5CD-45D7-9D3C-75EA728DC8A1}">
      <formula1>$L$13:$L$46</formula1>
    </dataValidation>
    <dataValidation allowBlank="1" showErrorMessage="1" sqref="H292:I294" xr:uid="{B588403F-7D57-4282-B290-C5345FE29C6F}"/>
    <dataValidation type="list" allowBlank="1" showInputMessage="1" showErrorMessage="1" sqref="K286:K288" xr:uid="{AA99D9BA-90E0-4D98-91E5-B8CB084D4760}">
      <formula1>$K$45:$K$48</formula1>
    </dataValidation>
    <dataValidation type="list" allowBlank="1" showInputMessage="1" showErrorMessage="1" sqref="L286:L288" xr:uid="{3964EF1E-E35B-465D-9C17-A865B5AF017E}">
      <formula1>$L$25:$L$46</formula1>
    </dataValidation>
    <dataValidation type="list" allowBlank="1" showInputMessage="1" showErrorMessage="1" sqref="K36 I43 J44 J41:J42 I37:I40" xr:uid="{6F9D9359-CF6F-4B64-95A7-15FB44AB9642}">
      <formula1>$M$31:$M$33</formula1>
    </dataValidation>
    <dataValidation type="list" allowBlank="1" showInputMessage="1" showErrorMessage="1" sqref="L14:L16" xr:uid="{F2428BE2-E7FC-42D4-B07E-E6D1E4951A90}">
      <formula1>$M$8:$M$9</formula1>
    </dataValidation>
    <dataValidation type="list" allowBlank="1" showInputMessage="1" showErrorMessage="1" sqref="K14:K16" xr:uid="{1F38EA2C-A8D0-4F64-A697-50D995E9096B}">
      <formula1>$L$8:$L$11</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2025-12-19T04:28:02Z</dcterms:created>
  <dcterms:modified xsi:type="dcterms:W3CDTF">2025-12-19T04:28:21Z</dcterms:modified>
  <cp:category/>
  <cp:contentStatus/>
</cp:coreProperties>
</file>