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picadmin\Desktop\公益インフォ更新\20230131_総括の更新（公益法人に対する支出）\new\"/>
    </mc:Choice>
  </mc:AlternateContent>
  <xr:revisionPtr revIDLastSave="0" documentId="13_ncr:1_{C291F35B-3689-4B30-8D77-BCCC480EF8D7}" xr6:coauthVersionLast="36" xr6:coauthVersionMax="36" xr10:uidLastSave="{00000000-0000-0000-0000-000000000000}"/>
  <bookViews>
    <workbookView xWindow="-108" yWindow="-108" windowWidth="23256" windowHeight="12576" xr2:uid="{00000000-000D-0000-FFFF-FFFF00000000}"/>
  </bookViews>
  <sheets>
    <sheet name="様式8" sheetId="1" r:id="rId1"/>
  </sheets>
  <definedNames>
    <definedName name="_xlnm._FilterDatabase" localSheetId="0" hidden="1">様式8!$A$4:$O$4</definedName>
    <definedName name="_xlnm.Print_Area" localSheetId="0">様式8!$A$1:$N$125</definedName>
  </definedNames>
  <calcPr calcId="191029"/>
</workbook>
</file>

<file path=xl/calcChain.xml><?xml version="1.0" encoding="utf-8"?>
<calcChain xmlns="http://schemas.openxmlformats.org/spreadsheetml/2006/main">
  <c r="G116" i="1" l="1"/>
  <c r="G114" i="1"/>
  <c r="G113" i="1"/>
  <c r="G112" i="1"/>
  <c r="G111" i="1"/>
  <c r="G110" i="1"/>
  <c r="G109" i="1"/>
  <c r="G108" i="1"/>
  <c r="G17" i="1"/>
</calcChain>
</file>

<file path=xl/sharedStrings.xml><?xml version="1.0" encoding="utf-8"?>
<sst xmlns="http://schemas.openxmlformats.org/spreadsheetml/2006/main" count="1264" uniqueCount="297">
  <si>
    <r>
      <t>独立行政法人から公益法人への契約以外の支出</t>
    </r>
    <r>
      <rPr>
        <sz val="11"/>
        <rFont val="ＭＳ Ｐゴシック"/>
        <family val="3"/>
        <charset val="128"/>
        <scheme val="minor"/>
      </rPr>
      <t>についての見直しの状況</t>
    </r>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</si>
  <si>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</si>
  <si>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</si>
  <si>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</si>
  <si>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</si>
  <si>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</si>
  <si>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</si>
  <si>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</si>
  <si>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</si>
  <si>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</si>
  <si>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</si>
  <si>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</si>
  <si>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</si>
  <si>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</si>
  <si>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</si>
  <si>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</si>
  <si>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内閣府</t>
  </si>
  <si>
    <t>独立行政法人北方領土問題対策協会</t>
  </si>
  <si>
    <t>8010505001641</t>
    <phoneticPr fontId="1"/>
  </si>
  <si>
    <t>公益社団法人千島歯舞諸島居住者連盟</t>
  </si>
  <si>
    <t>2430005000850</t>
    <phoneticPr fontId="1"/>
  </si>
  <si>
    <t>援護事業補助金</t>
  </si>
  <si>
    <t>－</t>
  </si>
  <si>
    <t>公社</t>
  </si>
  <si>
    <t>国認定</t>
  </si>
  <si>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</si>
  <si>
    <t>有</t>
  </si>
  <si>
    <t>公益社団法人北方領土復帰期成同盟</t>
  </si>
  <si>
    <t>7430005000879</t>
    <phoneticPr fontId="1"/>
  </si>
  <si>
    <t>四島交流補助金</t>
  </si>
  <si>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</si>
  <si>
    <t>内閣府</t>
    <rPh sb="0" eb="3">
      <t>ナイカクフ</t>
    </rPh>
    <phoneticPr fontId="1"/>
  </si>
  <si>
    <t>国立研究開発法人日本医療研究開発機構</t>
    <rPh sb="0" eb="18">
      <t>コクリツケンキュウカイハツホウジンニホンイリョウケンキュウカイハツキコウ</t>
    </rPh>
    <phoneticPr fontId="1"/>
  </si>
  <si>
    <t>9010005023796</t>
  </si>
  <si>
    <t>公益財団法人かずさDNA研究所</t>
  </si>
  <si>
    <t>8040005016807</t>
  </si>
  <si>
    <t>創薬等ライフサイエンス研究支援基盤事業</t>
  </si>
  <si>
    <t>-</t>
  </si>
  <si>
    <t>公財</t>
    <rPh sb="0" eb="1">
      <t>コウ</t>
    </rPh>
    <rPh sb="1" eb="2">
      <t>ザイ</t>
    </rPh>
    <phoneticPr fontId="1"/>
  </si>
  <si>
    <t>国認定</t>
    <rPh sb="0" eb="1">
      <t>クニ</t>
    </rPh>
    <phoneticPr fontId="1"/>
  </si>
  <si>
    <t>引き続き、適正な審査に努める</t>
    <rPh sb="0" eb="1">
      <t>ヒ</t>
    </rPh>
    <rPh sb="2" eb="3">
      <t>ツヅ</t>
    </rPh>
    <rPh sb="5" eb="7">
      <t>テキセイ</t>
    </rPh>
    <rPh sb="8" eb="10">
      <t>シンサ</t>
    </rPh>
    <rPh sb="11" eb="12">
      <t>ツト</t>
    </rPh>
    <phoneticPr fontId="1"/>
  </si>
  <si>
    <t>有</t>
    <rPh sb="0" eb="1">
      <t>ア</t>
    </rPh>
    <phoneticPr fontId="1"/>
  </si>
  <si>
    <t>公益財団法人実験動物中央研究所</t>
  </si>
  <si>
    <t>9020005009695</t>
  </si>
  <si>
    <t>文部科学省</t>
    <rPh sb="0" eb="2">
      <t>モンブ</t>
    </rPh>
    <rPh sb="2" eb="5">
      <t>カガクショウ</t>
    </rPh>
    <phoneticPr fontId="1"/>
  </si>
  <si>
    <t>公益財団法人山階鳥類研究所</t>
    <rPh sb="0" eb="2">
      <t>コウエキ</t>
    </rPh>
    <rPh sb="2" eb="4">
      <t>ザイダン</t>
    </rPh>
    <rPh sb="4" eb="6">
      <t>ホウジン</t>
    </rPh>
    <rPh sb="6" eb="7">
      <t>ヤマ</t>
    </rPh>
    <rPh sb="7" eb="8">
      <t>カイ</t>
    </rPh>
    <rPh sb="8" eb="10">
      <t>チョウルイ</t>
    </rPh>
    <rPh sb="10" eb="13">
      <t>ケンキュウジョ</t>
    </rPh>
    <phoneticPr fontId="1"/>
  </si>
  <si>
    <t>科研費補助金（R3特定奨励費）</t>
    <rPh sb="0" eb="3">
      <t>カケンヒ</t>
    </rPh>
    <rPh sb="3" eb="6">
      <t>ホジョキン</t>
    </rPh>
    <rPh sb="9" eb="11">
      <t>トクテイ</t>
    </rPh>
    <rPh sb="11" eb="13">
      <t>ショウレイ</t>
    </rPh>
    <rPh sb="13" eb="14">
      <t>ヒ</t>
    </rPh>
    <phoneticPr fontId="1"/>
  </si>
  <si>
    <t>-</t>
    <phoneticPr fontId="1"/>
  </si>
  <si>
    <t>公募事業のため競争性が確保されている。</t>
    <phoneticPr fontId="1"/>
  </si>
  <si>
    <t>公益財団法人実験動物中央研究所</t>
    <rPh sb="0" eb="2">
      <t>コウエキ</t>
    </rPh>
    <rPh sb="2" eb="4">
      <t>ザイダン</t>
    </rPh>
    <rPh sb="4" eb="6">
      <t>ホウジン</t>
    </rPh>
    <rPh sb="6" eb="8">
      <t>ジッケン</t>
    </rPh>
    <rPh sb="8" eb="10">
      <t>ドウブツ</t>
    </rPh>
    <rPh sb="10" eb="12">
      <t>チュウオウ</t>
    </rPh>
    <rPh sb="12" eb="15">
      <t>ケンキュウジョ</t>
    </rPh>
    <phoneticPr fontId="1"/>
  </si>
  <si>
    <t>公益財団法人東洋文庫</t>
    <rPh sb="0" eb="2">
      <t>コウエキ</t>
    </rPh>
    <rPh sb="2" eb="4">
      <t>ザイダン</t>
    </rPh>
    <rPh sb="4" eb="6">
      <t>ホウジン</t>
    </rPh>
    <rPh sb="6" eb="8">
      <t>トウヨウ</t>
    </rPh>
    <rPh sb="8" eb="10">
      <t>ブンコ</t>
    </rPh>
    <phoneticPr fontId="1"/>
  </si>
  <si>
    <t>公益財団法人服部植物研究所</t>
    <rPh sb="0" eb="2">
      <t>コウエキ</t>
    </rPh>
    <rPh sb="2" eb="4">
      <t>ザイダン</t>
    </rPh>
    <rPh sb="4" eb="6">
      <t>ホウジン</t>
    </rPh>
    <rPh sb="6" eb="8">
      <t>ハットリ</t>
    </rPh>
    <rPh sb="8" eb="10">
      <t>ショクブツ</t>
    </rPh>
    <rPh sb="10" eb="13">
      <t>ケンキュウジョ</t>
    </rPh>
    <phoneticPr fontId="1"/>
  </si>
  <si>
    <t>公益財団法人がん研究会</t>
    <rPh sb="0" eb="2">
      <t>コウエキ</t>
    </rPh>
    <rPh sb="2" eb="4">
      <t>ザイダン</t>
    </rPh>
    <rPh sb="4" eb="6">
      <t>ホウジン</t>
    </rPh>
    <rPh sb="8" eb="11">
      <t>ケンキュウカイ</t>
    </rPh>
    <phoneticPr fontId="1"/>
  </si>
  <si>
    <t>公益財団法人徳川黎明会</t>
    <rPh sb="0" eb="2">
      <t>コウエキ</t>
    </rPh>
    <rPh sb="2" eb="4">
      <t>ザイダン</t>
    </rPh>
    <rPh sb="4" eb="6">
      <t>ホウジン</t>
    </rPh>
    <rPh sb="6" eb="8">
      <t>トクガワ</t>
    </rPh>
    <rPh sb="8" eb="10">
      <t>レイメイ</t>
    </rPh>
    <rPh sb="10" eb="11">
      <t>カイ</t>
    </rPh>
    <phoneticPr fontId="1"/>
  </si>
  <si>
    <t>公益社団法人　日本産業衛生学会</t>
    <phoneticPr fontId="1"/>
  </si>
  <si>
    <t>科研費補助金（研究成果公開促進費）国際情報発信強化（A）</t>
  </si>
  <si>
    <t>公社</t>
    <rPh sb="0" eb="2">
      <t>コウシャ</t>
    </rPh>
    <phoneticPr fontId="1"/>
  </si>
  <si>
    <t>国認定</t>
    <rPh sb="0" eb="1">
      <t>クニ</t>
    </rPh>
    <rPh sb="1" eb="3">
      <t>ニンテイ</t>
    </rPh>
    <phoneticPr fontId="1"/>
  </si>
  <si>
    <t>公益社団法人　日本化学会</t>
  </si>
  <si>
    <t>文部科学省</t>
    <rPh sb="0" eb="2">
      <t>モンブ</t>
    </rPh>
    <rPh sb="2" eb="5">
      <t>カガクショウ</t>
    </rPh>
    <phoneticPr fontId="5"/>
  </si>
  <si>
    <t>国立研究開発法人科学技術振興機構</t>
    <rPh sb="0" eb="8">
      <t>コクリツケンキュウカイハツホウジン</t>
    </rPh>
    <rPh sb="8" eb="12">
      <t>カガクギジュツ</t>
    </rPh>
    <rPh sb="12" eb="16">
      <t>シンコウキコウ</t>
    </rPh>
    <phoneticPr fontId="5"/>
  </si>
  <si>
    <t>4030005012570</t>
  </si>
  <si>
    <t>公益財団法人国立京都国際会館</t>
    <rPh sb="0" eb="6">
      <t>コウエキザイダンホウジン</t>
    </rPh>
    <phoneticPr fontId="1"/>
  </si>
  <si>
    <t>会場使用料</t>
    <rPh sb="0" eb="2">
      <t>カイジョウ</t>
    </rPh>
    <rPh sb="2" eb="5">
      <t>シヨウリョウ</t>
    </rPh>
    <phoneticPr fontId="1"/>
  </si>
  <si>
    <t>公財</t>
    <rPh sb="0" eb="2">
      <t>コウザイ</t>
    </rPh>
    <phoneticPr fontId="1"/>
  </si>
  <si>
    <t>当該支払は、世界各国から産・学・政・官のトップクラスが毎年参加する国際会議の会場借料である。日本文化を世界に発信する拠点として最もふさわしい都市・京都に位置し、当該国際会議を開催するための施設規模及び機能を有する会議場は他になく、他の会議場を選定することはできないため適切である。
令和3年度はCOVID-19の世界的な蔓延に伴い、令和2年度に引き続きオンラインとリアルの併用による開催を志向したが、最終的に当該会場を配信拠点としてオンライン開催した。一方、会場の利用にあたり、キャンセル料等も考慮しつつ配信拠点としての適切な会場規模に縮小するなど、令和2年度の経験を踏まえつつオンライン開催にあたって適切に対処している。</t>
    <rPh sb="252" eb="254">
      <t>ハイシン</t>
    </rPh>
    <rPh sb="254" eb="256">
      <t>キョテン</t>
    </rPh>
    <phoneticPr fontId="1"/>
  </si>
  <si>
    <t>文部科学省</t>
    <phoneticPr fontId="1"/>
  </si>
  <si>
    <t>独立行政法人日本芸術文化振興会</t>
  </si>
  <si>
    <t>公益財団法人東京交響楽団</t>
    <phoneticPr fontId="1"/>
  </si>
  <si>
    <t>8011105004811</t>
  </si>
  <si>
    <t>文化芸術振興費補助金助成金</t>
  </si>
  <si>
    <t>公財</t>
    <rPh sb="0" eb="2">
      <t>コウザイ</t>
    </rPh>
    <phoneticPr fontId="2"/>
  </si>
  <si>
    <t>国認定</t>
    <rPh sb="1" eb="3">
      <t>ニンテイ</t>
    </rPh>
    <phoneticPr fontId="2"/>
  </si>
  <si>
    <t>文化芸術振興費補助金及び芸術文化振興基金による助成金は、年度毎に下記により適正に交付されている。
・助成対象活動の採択に当たっては、芸術文化振興基金運営委員会（文化芸術に関して優れた識見を有する１５名以内の運営委員で構成）を設置するとともに、さらにその下に分野別の４部会と１４専門委員会を設置し、各分野の実情と特性に応じた厳正な審査を行っている。
・上記の審査に先立ち、助成金募集案内及びホームページにおいて審査基準を公表しているほか、助成対象活動の決定後は、助成対象活動名、助成対象団体名、助成金交付予定額、審査方法及び審査に当たった委員の氏名等を公表し、透明性を確保している。</t>
    <rPh sb="0" eb="2">
      <t>ブンカ</t>
    </rPh>
    <rPh sb="2" eb="4">
      <t>ゲイジュツ</t>
    </rPh>
    <rPh sb="4" eb="6">
      <t>シンコウ</t>
    </rPh>
    <rPh sb="6" eb="7">
      <t>ヒ</t>
    </rPh>
    <rPh sb="7" eb="10">
      <t>ホジョキン</t>
    </rPh>
    <rPh sb="10" eb="11">
      <t>オヨ</t>
    </rPh>
    <rPh sb="12" eb="20">
      <t>ゲイジュツブンカシンコウキキン</t>
    </rPh>
    <phoneticPr fontId="1"/>
  </si>
  <si>
    <t>公益財団法人東京フィルハーモニー交響楽団</t>
    <phoneticPr fontId="1"/>
  </si>
  <si>
    <t xml:space="preserve">	9011105005412</t>
  </si>
  <si>
    <t>同上</t>
    <rPh sb="0" eb="2">
      <t>ドウジョウ</t>
    </rPh>
    <phoneticPr fontId="1"/>
  </si>
  <si>
    <t>公益社団法人大阪交響楽団</t>
    <phoneticPr fontId="1"/>
  </si>
  <si>
    <t>6120105007674</t>
  </si>
  <si>
    <t>公社</t>
    <rPh sb="0" eb="2">
      <t>コウシャ</t>
    </rPh>
    <phoneticPr fontId="2"/>
  </si>
  <si>
    <t>公益財団法人新日本フィルハーモニー交響楽団</t>
    <phoneticPr fontId="1"/>
  </si>
  <si>
    <t xml:space="preserve">	6010605002541</t>
  </si>
  <si>
    <t>公益財団法人日本センチュリー交響楽団</t>
    <phoneticPr fontId="1"/>
  </si>
  <si>
    <t xml:space="preserve">	6120905004557</t>
  </si>
  <si>
    <t>公益社団法人大阪市音楽団</t>
    <phoneticPr fontId="1"/>
  </si>
  <si>
    <t>1120005016722</t>
  </si>
  <si>
    <t>公益財団法人スターダンサーズ・バレエ団</t>
    <phoneticPr fontId="1"/>
  </si>
  <si>
    <t xml:space="preserve">	4010405010382</t>
  </si>
  <si>
    <t>公益財団法人大槻能楽堂</t>
    <phoneticPr fontId="1"/>
  </si>
  <si>
    <t xml:space="preserve">	3120005014550</t>
  </si>
  <si>
    <t>公益社団法人上方落語協会</t>
    <phoneticPr fontId="1"/>
  </si>
  <si>
    <t>7120005014497</t>
  </si>
  <si>
    <t>公益財団法人角川文化振興財団</t>
    <phoneticPr fontId="1"/>
  </si>
  <si>
    <t>6010005000113</t>
  </si>
  <si>
    <r>
      <t>令和３年度文化芸術振興費補助金日本博を契機とする文化資源コンテンツ創成事業</t>
    </r>
    <r>
      <rPr>
        <sz val="11"/>
        <color rgb="FFFF0000"/>
        <rFont val="ＭＳ Ｐゴシック"/>
        <family val="3"/>
        <charset val="128"/>
        <scheme val="minor"/>
      </rPr>
      <t>（</t>
    </r>
    <r>
      <rPr>
        <sz val="11"/>
        <color theme="1"/>
        <rFont val="ＭＳ Ｐゴシック"/>
        <family val="3"/>
        <charset val="128"/>
        <scheme val="minor"/>
      </rPr>
      <t>イノベーション型プロジェクト）</t>
    </r>
    <rPh sb="0" eb="2">
      <t>レイワ</t>
    </rPh>
    <rPh sb="3" eb="5">
      <t>ネンド</t>
    </rPh>
    <rPh sb="7" eb="9">
      <t>ゲイジュツ</t>
    </rPh>
    <rPh sb="9" eb="11">
      <t>シンコウ</t>
    </rPh>
    <phoneticPr fontId="1"/>
  </si>
  <si>
    <t>文化芸術振興費補助金日本博を契機とする文化資源コンテンツ創成事業（イノベーション型プロジェクト）は、年度毎に下記により適正に交付されている。
・補助対象活動の採択に当たっては、審査・評価委員会（外部有識者による30名以内の委員で構成）により、事業の実現可能性や実情と特性を踏まえて厳正に審査を行っている。
・上記の審査に先立ち、ホームページに掲載している募集案内において審査要件を公表しているほか、補助対象事業の決定後は、補助事業名、補助事業者名、補助予定額等を公表し、透明性を確保している。</t>
    <rPh sb="50" eb="52">
      <t>ネンド</t>
    </rPh>
    <rPh sb="52" eb="53">
      <t>ゴト</t>
    </rPh>
    <rPh sb="54" eb="56">
      <t>カキ</t>
    </rPh>
    <rPh sb="72" eb="74">
      <t>ホジョ</t>
    </rPh>
    <rPh sb="88" eb="90">
      <t>シンサ</t>
    </rPh>
    <rPh sb="91" eb="93">
      <t>ヒョウカ</t>
    </rPh>
    <rPh sb="93" eb="96">
      <t>イインカイ</t>
    </rPh>
    <rPh sb="107" eb="108">
      <t>メイ</t>
    </rPh>
    <rPh sb="108" eb="110">
      <t>イナイ</t>
    </rPh>
    <rPh sb="111" eb="113">
      <t>イイン</t>
    </rPh>
    <rPh sb="114" eb="116">
      <t>コウセイ</t>
    </rPh>
    <rPh sb="121" eb="123">
      <t>ジギョウ</t>
    </rPh>
    <rPh sb="130" eb="132">
      <t>ジツジョウ</t>
    </rPh>
    <rPh sb="133" eb="135">
      <t>トクセイ</t>
    </rPh>
    <rPh sb="136" eb="137">
      <t>フ</t>
    </rPh>
    <rPh sb="140" eb="142">
      <t>ゲンセイ</t>
    </rPh>
    <rPh sb="143" eb="145">
      <t>シンサ</t>
    </rPh>
    <rPh sb="146" eb="147">
      <t>オコナ</t>
    </rPh>
    <rPh sb="154" eb="156">
      <t>ジョウキ</t>
    </rPh>
    <rPh sb="157" eb="159">
      <t>シンサ</t>
    </rPh>
    <rPh sb="160" eb="162">
      <t>サキダ</t>
    </rPh>
    <rPh sb="171" eb="173">
      <t>ケイサイ</t>
    </rPh>
    <rPh sb="177" eb="179">
      <t>ボシュウ</t>
    </rPh>
    <rPh sb="179" eb="181">
      <t>アンナイ</t>
    </rPh>
    <rPh sb="185" eb="187">
      <t>シンサ</t>
    </rPh>
    <rPh sb="187" eb="189">
      <t>ヨウケン</t>
    </rPh>
    <rPh sb="190" eb="192">
      <t>コウヒョウ</t>
    </rPh>
    <rPh sb="199" eb="201">
      <t>ホジョ</t>
    </rPh>
    <rPh sb="203" eb="205">
      <t>ジギョウ</t>
    </rPh>
    <rPh sb="211" eb="213">
      <t>ホジョ</t>
    </rPh>
    <rPh sb="213" eb="215">
      <t>ジギョウ</t>
    </rPh>
    <rPh sb="217" eb="219">
      <t>ホジョ</t>
    </rPh>
    <rPh sb="219" eb="221">
      <t>ジギョウ</t>
    </rPh>
    <rPh sb="221" eb="222">
      <t>シャ</t>
    </rPh>
    <rPh sb="224" eb="226">
      <t>ホジョ</t>
    </rPh>
    <phoneticPr fontId="1"/>
  </si>
  <si>
    <t>公益財団法人文楽協会</t>
    <phoneticPr fontId="1"/>
  </si>
  <si>
    <t>2120005015211</t>
  </si>
  <si>
    <t>芸術文化振興基金助成金</t>
  </si>
  <si>
    <t>公益財団法人関西フィルハーモニー管弦楽団</t>
    <phoneticPr fontId="1"/>
  </si>
  <si>
    <t>1120005019428</t>
  </si>
  <si>
    <t>公益社団法人関西二期会</t>
    <phoneticPr fontId="1"/>
  </si>
  <si>
    <t xml:space="preserve">	3120005012199</t>
  </si>
  <si>
    <t>公益財団法人現代人形劇センター</t>
    <phoneticPr fontId="1"/>
  </si>
  <si>
    <t>7020005009680</t>
  </si>
  <si>
    <t>公益財団法人東京二期会</t>
    <phoneticPr fontId="1"/>
  </si>
  <si>
    <t>6011005003254</t>
  </si>
  <si>
    <t>公益財団法人日本舞台芸術振興会</t>
    <phoneticPr fontId="1"/>
  </si>
  <si>
    <t>7013205001722</t>
  </si>
  <si>
    <t>公益社団法人日本舞踊協会</t>
    <phoneticPr fontId="1"/>
  </si>
  <si>
    <t>1010005018787</t>
  </si>
  <si>
    <t>公益財団法人ニッセイ文化振興財団</t>
    <phoneticPr fontId="1"/>
  </si>
  <si>
    <t>3010005014504</t>
  </si>
  <si>
    <t>公益社団法人日本児童青少年演劇協会</t>
    <phoneticPr fontId="1"/>
  </si>
  <si>
    <t xml:space="preserve">	4010005006178</t>
  </si>
  <si>
    <t>公益財団法人日本フィルハーモニー交響楽団</t>
    <phoneticPr fontId="1"/>
  </si>
  <si>
    <t>8011305000040</t>
  </si>
  <si>
    <t>公益財団法人日本オペラ振興会</t>
    <phoneticPr fontId="1"/>
  </si>
  <si>
    <t>9011005003763</t>
  </si>
  <si>
    <t>公益社団法人落語芸術協会</t>
    <phoneticPr fontId="1"/>
  </si>
  <si>
    <t>5011105004830</t>
  </si>
  <si>
    <r>
      <t>令和３年度文化芸術振興費補助金日本博を契機とする文化資源コンテンツ創成事業</t>
    </r>
    <r>
      <rPr>
        <sz val="11"/>
        <color rgb="FFFF0000"/>
        <rFont val="ＭＳ Ｐゴシック"/>
        <family val="3"/>
        <charset val="128"/>
        <scheme val="minor"/>
      </rPr>
      <t>（</t>
    </r>
    <r>
      <rPr>
        <sz val="11"/>
        <color theme="1"/>
        <rFont val="ＭＳ Ｐゴシック"/>
        <family val="3"/>
        <charset val="128"/>
        <scheme val="minor"/>
      </rPr>
      <t>イノベーション型プロジェクト）</t>
    </r>
    <phoneticPr fontId="1"/>
  </si>
  <si>
    <t>公益財団法人すぎのこ芸術文化振興会</t>
    <phoneticPr fontId="1"/>
  </si>
  <si>
    <t>公益社団法人大阪フィルハーモニー協会</t>
    <phoneticPr fontId="1"/>
  </si>
  <si>
    <t>3120005015292</t>
  </si>
  <si>
    <t>公益社団法人日本劇団協議会</t>
    <phoneticPr fontId="1"/>
  </si>
  <si>
    <t>7011105005414</t>
  </si>
  <si>
    <t>公益財団法人札幌市芸術文化財団</t>
  </si>
  <si>
    <t>公益財団法人サントリー芸術財団</t>
  </si>
  <si>
    <t>公益財団法人ニッセイ文化振興財団</t>
  </si>
  <si>
    <t>公益財団法人日本フィルハーモニー交響楽団</t>
  </si>
  <si>
    <t>公益財団法人日本舞台芸術振興会</t>
  </si>
  <si>
    <t xml:space="preserve">	7013205001722</t>
  </si>
  <si>
    <t>公益財団法人東京シティ・バレエ団</t>
    <phoneticPr fontId="1"/>
  </si>
  <si>
    <t xml:space="preserve">	5010605002096</t>
  </si>
  <si>
    <t>公益財団法人読売日本交響楽団</t>
    <phoneticPr fontId="1"/>
  </si>
  <si>
    <t>8010005018748</t>
  </si>
  <si>
    <t>公益社団法人宝生会</t>
    <phoneticPr fontId="1"/>
  </si>
  <si>
    <t>2010005003490</t>
  </si>
  <si>
    <t>独立行政法人日本スポーツ振興センター</t>
  </si>
  <si>
    <t>公益社団法人日本プロサッカーリーグ</t>
  </si>
  <si>
    <t>スポーツ振興投票対象試合安定開催の為の支援経費</t>
    <rPh sb="21" eb="23">
      <t>ケイヒ</t>
    </rPh>
    <phoneticPr fontId="1"/>
  </si>
  <si>
    <t>令和3年5月14日、
9月15日</t>
    <rPh sb="0" eb="2">
      <t>レイワ</t>
    </rPh>
    <rPh sb="3" eb="4">
      <t>ネン</t>
    </rPh>
    <rPh sb="5" eb="6">
      <t>ガツ</t>
    </rPh>
    <rPh sb="8" eb="9">
      <t>ニチ</t>
    </rPh>
    <rPh sb="12" eb="13">
      <t>ガツ</t>
    </rPh>
    <rPh sb="15" eb="16">
      <t>ニチ</t>
    </rPh>
    <phoneticPr fontId="1"/>
  </si>
  <si>
    <t>日本プロサッカーリーグは、スポーツ振興投票の実施等に関する法律第23条に基づき、「スポーツ振興投票対象試合開催機構」に指定されており、投票の対象となる試合を公正かつ円滑に行うために今後も必要な経費である。</t>
    <phoneticPr fontId="1"/>
  </si>
  <si>
    <t>独立行政法人日本スポーツ振興センター</t>
    <rPh sb="0" eb="2">
      <t>ドクリツ</t>
    </rPh>
    <rPh sb="2" eb="4">
      <t>ギョウセイ</t>
    </rPh>
    <rPh sb="4" eb="6">
      <t>ホウジン</t>
    </rPh>
    <rPh sb="6" eb="8">
      <t>ニホン</t>
    </rPh>
    <rPh sb="12" eb="14">
      <t>シンコウ</t>
    </rPh>
    <phoneticPr fontId="1"/>
  </si>
  <si>
    <t>公益財団法人東京オリンピック・パラリンピック競技大会組織委員会</t>
    <phoneticPr fontId="1"/>
  </si>
  <si>
    <t>スポーツ振興くじ助成金</t>
    <rPh sb="4" eb="6">
      <t>シンコウ</t>
    </rPh>
    <rPh sb="8" eb="11">
      <t>ジョセイキン</t>
    </rPh>
    <phoneticPr fontId="3"/>
  </si>
  <si>
    <t>令和3年5月27日、
令和4年3月24日</t>
    <rPh sb="0" eb="2">
      <t>レイワ</t>
    </rPh>
    <rPh sb="3" eb="4">
      <t>ネン</t>
    </rPh>
    <rPh sb="5" eb="6">
      <t>ガツ</t>
    </rPh>
    <rPh sb="8" eb="9">
      <t>ニチ</t>
    </rPh>
    <rPh sb="11" eb="13">
      <t>レイワ</t>
    </rPh>
    <rPh sb="14" eb="15">
      <t>ネン</t>
    </rPh>
    <rPh sb="16" eb="17">
      <t>ガツ</t>
    </rPh>
    <rPh sb="19" eb="20">
      <t>ニチ</t>
    </rPh>
    <phoneticPr fontId="1"/>
  </si>
  <si>
    <t>スポーツの振興のため、スポーツ団体が行う事業や優秀なスポーツの選手、指導者の活動等に対して必要な支援を行うための助成であり、法令、交付要綱等に基づき適切に助成を行っているところである。</t>
    <phoneticPr fontId="1"/>
  </si>
  <si>
    <t>公益財団法人日本スポーツ協会</t>
  </si>
  <si>
    <t>令和3年5月27日、
7月27日</t>
    <rPh sb="0" eb="2">
      <t>レイワ</t>
    </rPh>
    <rPh sb="3" eb="4">
      <t>ネン</t>
    </rPh>
    <rPh sb="5" eb="6">
      <t>ガツ</t>
    </rPh>
    <rPh sb="8" eb="9">
      <t>ニチ</t>
    </rPh>
    <rPh sb="12" eb="13">
      <t>ガツ</t>
    </rPh>
    <rPh sb="15" eb="16">
      <t>ニチ</t>
    </rPh>
    <phoneticPr fontId="1"/>
  </si>
  <si>
    <t>公益財団法人日本オリンピック委員会</t>
  </si>
  <si>
    <t>公益財団法人日本レクリエーション協会</t>
  </si>
  <si>
    <t>令和3年5月27日、
6月3日</t>
    <rPh sb="0" eb="2">
      <t>レイワ</t>
    </rPh>
    <rPh sb="3" eb="4">
      <t>ネン</t>
    </rPh>
    <rPh sb="5" eb="6">
      <t>ガツ</t>
    </rPh>
    <rPh sb="8" eb="9">
      <t>ニチ</t>
    </rPh>
    <rPh sb="12" eb="13">
      <t>ガツ</t>
    </rPh>
    <rPh sb="14" eb="15">
      <t>ニチ</t>
    </rPh>
    <phoneticPr fontId="1"/>
  </si>
  <si>
    <t>公益財団法人日本アンチ・ドーピング機構</t>
  </si>
  <si>
    <t>令和3年5月27日、
7月27日、8月26日、
9月28日、10月28日、
11月25日、12月23日、
令和4年1月27日</t>
    <rPh sb="0" eb="2">
      <t>レイワ</t>
    </rPh>
    <rPh sb="3" eb="4">
      <t>ネン</t>
    </rPh>
    <rPh sb="5" eb="6">
      <t>ガツ</t>
    </rPh>
    <rPh sb="8" eb="9">
      <t>ニチ</t>
    </rPh>
    <rPh sb="12" eb="13">
      <t>ガツ</t>
    </rPh>
    <rPh sb="15" eb="16">
      <t>ニチ</t>
    </rPh>
    <rPh sb="18" eb="19">
      <t>ガツ</t>
    </rPh>
    <rPh sb="21" eb="22">
      <t>ニチ</t>
    </rPh>
    <rPh sb="25" eb="26">
      <t>ガツ</t>
    </rPh>
    <rPh sb="28" eb="29">
      <t>ニチ</t>
    </rPh>
    <rPh sb="32" eb="33">
      <t>ガツ</t>
    </rPh>
    <rPh sb="35" eb="36">
      <t>ニチ</t>
    </rPh>
    <rPh sb="40" eb="41">
      <t>ガツ</t>
    </rPh>
    <rPh sb="43" eb="44">
      <t>ニチ</t>
    </rPh>
    <rPh sb="47" eb="48">
      <t>ガツ</t>
    </rPh>
    <rPh sb="50" eb="51">
      <t>ニチ</t>
    </rPh>
    <rPh sb="53" eb="55">
      <t>レイワ</t>
    </rPh>
    <rPh sb="56" eb="57">
      <t>ネン</t>
    </rPh>
    <rPh sb="58" eb="59">
      <t>ガツ</t>
    </rPh>
    <rPh sb="61" eb="62">
      <t>ニチ</t>
    </rPh>
    <phoneticPr fontId="1"/>
  </si>
  <si>
    <t>公益財団法人日本スポーツ仲裁機構</t>
  </si>
  <si>
    <t>公益社団法人日本カヌー連盟</t>
  </si>
  <si>
    <t>公益財団法人日本ゴルフ協会</t>
  </si>
  <si>
    <t>公益財団法人日本サッカー協会</t>
  </si>
  <si>
    <t>公益財団法人日本自転車競技連盟</t>
  </si>
  <si>
    <t>公益財団法人全日本柔道連盟</t>
  </si>
  <si>
    <t>公益財団法人全日本スキー連盟</t>
  </si>
  <si>
    <t>公益財団法人日本セーリング連盟</t>
  </si>
  <si>
    <t>公益財団法人日本体操協会</t>
  </si>
  <si>
    <t>公益財団法人日本卓球協会</t>
  </si>
  <si>
    <t>公益社団法人日本トライアスロン連合</t>
  </si>
  <si>
    <t>公益財団法人日本バスケットボール協会</t>
  </si>
  <si>
    <t>公益社団法人日本フェンシング協会</t>
  </si>
  <si>
    <t>公益社団法人日本ボート協会</t>
  </si>
  <si>
    <t>公益社団法人日本ボブスレー・リュージュ・スケルトン連盟</t>
  </si>
  <si>
    <t>公益財団法人日本ラグビーフットボール協会</t>
  </si>
  <si>
    <t>公益財団法人日本陸上競技連盟</t>
  </si>
  <si>
    <t>公益社団法人日本グラウンド・ゴルフ協会</t>
    <phoneticPr fontId="1"/>
  </si>
  <si>
    <t>令和3年4月27日、
令和4年3月24日</t>
    <rPh sb="0" eb="2">
      <t>レイワ</t>
    </rPh>
    <rPh sb="3" eb="4">
      <t>ネン</t>
    </rPh>
    <rPh sb="5" eb="6">
      <t>ガツ</t>
    </rPh>
    <rPh sb="8" eb="9">
      <t>ニチ</t>
    </rPh>
    <rPh sb="11" eb="13">
      <t>レイワ</t>
    </rPh>
    <rPh sb="14" eb="15">
      <t>ネン</t>
    </rPh>
    <rPh sb="16" eb="17">
      <t>ガツ</t>
    </rPh>
    <rPh sb="19" eb="20">
      <t>ニチ</t>
    </rPh>
    <phoneticPr fontId="1"/>
  </si>
  <si>
    <t>公益財団法人日本野球連盟</t>
  </si>
  <si>
    <t>公益財団法人ワールドマスターズゲームズ２０２１関西組織委員会</t>
    <phoneticPr fontId="1"/>
  </si>
  <si>
    <t>公益財団法人日本パラスポーツ協会</t>
  </si>
  <si>
    <t>公益財団法人日本アイスホッケー連盟</t>
  </si>
  <si>
    <t>競技強化支援事業助成金</t>
    <rPh sb="0" eb="2">
      <t>キョウギ</t>
    </rPh>
    <rPh sb="2" eb="4">
      <t>キョウカ</t>
    </rPh>
    <rPh sb="4" eb="6">
      <t>シエン</t>
    </rPh>
    <rPh sb="6" eb="8">
      <t>ジギョウ</t>
    </rPh>
    <rPh sb="8" eb="11">
      <t>ジョセイキン</t>
    </rPh>
    <phoneticPr fontId="3"/>
  </si>
  <si>
    <t>公益財団法人日本ソフトボール協会</t>
  </si>
  <si>
    <t>令和3年6月22日、
令和4年3月24日</t>
    <rPh sb="0" eb="2">
      <t>レイワ</t>
    </rPh>
    <rPh sb="3" eb="4">
      <t>ネン</t>
    </rPh>
    <rPh sb="11" eb="13">
      <t>レイワ</t>
    </rPh>
    <rPh sb="14" eb="15">
      <t>ネン</t>
    </rPh>
    <rPh sb="16" eb="17">
      <t>ガツ</t>
    </rPh>
    <rPh sb="19" eb="20">
      <t>ニチ</t>
    </rPh>
    <phoneticPr fontId="1"/>
  </si>
  <si>
    <t>公益財団法人日本オリンピック委員会</t>
    <rPh sb="14" eb="17">
      <t>イインカイ</t>
    </rPh>
    <phoneticPr fontId="9"/>
  </si>
  <si>
    <t>競技力向上事業助成金</t>
    <rPh sb="0" eb="3">
      <t>キョウギリョク</t>
    </rPh>
    <rPh sb="3" eb="5">
      <t>コウジョウ</t>
    </rPh>
    <rPh sb="5" eb="7">
      <t>ジギョウ</t>
    </rPh>
    <rPh sb="7" eb="10">
      <t>ジョセイキン</t>
    </rPh>
    <phoneticPr fontId="1"/>
  </si>
  <si>
    <t>令和3年5月18日、
5月24日</t>
    <rPh sb="0" eb="2">
      <t>レイワ</t>
    </rPh>
    <rPh sb="3" eb="4">
      <t>ネン</t>
    </rPh>
    <rPh sb="5" eb="6">
      <t>ガツ</t>
    </rPh>
    <rPh sb="8" eb="9">
      <t>ニチ</t>
    </rPh>
    <rPh sb="12" eb="13">
      <t>ガツ</t>
    </rPh>
    <rPh sb="15" eb="16">
      <t>ニチ</t>
    </rPh>
    <phoneticPr fontId="1"/>
  </si>
  <si>
    <t>国際競技力向上のため、競技団体等におけるオリンピック・パラリンピック競技大会等に向けた日常的・継続的に行う活動に対して必要な支援を行うための助成であり、法令、交付要綱等に基づき適切に助成を行っているところである。</t>
    <phoneticPr fontId="1"/>
  </si>
  <si>
    <t>令和3年6月29日、
12月13日</t>
    <rPh sb="0" eb="2">
      <t>レイワ</t>
    </rPh>
    <rPh sb="3" eb="4">
      <t>ネン</t>
    </rPh>
    <rPh sb="5" eb="6">
      <t>ガツ</t>
    </rPh>
    <rPh sb="8" eb="9">
      <t>ニチ</t>
    </rPh>
    <rPh sb="13" eb="14">
      <t>ガツ</t>
    </rPh>
    <rPh sb="16" eb="17">
      <t>ニチ</t>
    </rPh>
    <phoneticPr fontId="1"/>
  </si>
  <si>
    <t>厚生労働省</t>
    <rPh sb="0" eb="5">
      <t>コウセイロウドウショウ</t>
    </rPh>
    <phoneticPr fontId="1"/>
  </si>
  <si>
    <t>独立行政法人労働者健康安全機構</t>
    <rPh sb="0" eb="6">
      <t>ドクリツギョウセイホウジン</t>
    </rPh>
    <rPh sb="6" eb="15">
      <t>ロウドウシャケンコウアンゼンキコウ</t>
    </rPh>
    <phoneticPr fontId="1"/>
  </si>
  <si>
    <t>公益財団法人日本医療機能評価機構</t>
    <phoneticPr fontId="9"/>
  </si>
  <si>
    <t>産科医療補償制度掛金</t>
    <phoneticPr fontId="9"/>
  </si>
  <si>
    <t>令和3年4月21日
4月28日
5月20日
5月31日
6月21日
6月30日
7月16日
7月30日
8月23日
8月31日
9月17日
9月30日
10月21日
10月29日
11月19日
11月30日
12月20日
12月28日
令和4年1月20日
1月31日
2月21日
2月28日
3月23日
3月31日</t>
    <rPh sb="0" eb="2">
      <t>レイワ</t>
    </rPh>
    <rPh sb="3" eb="4">
      <t>ネン</t>
    </rPh>
    <rPh sb="5" eb="6">
      <t>ガツ</t>
    </rPh>
    <rPh sb="8" eb="9">
      <t>ニチ</t>
    </rPh>
    <rPh sb="17" eb="18">
      <t>ガツ</t>
    </rPh>
    <rPh sb="20" eb="21">
      <t>ニチ</t>
    </rPh>
    <rPh sb="29" eb="30">
      <t>ガツ</t>
    </rPh>
    <rPh sb="32" eb="33">
      <t>ニチ</t>
    </rPh>
    <rPh sb="41" eb="42">
      <t>ガツ</t>
    </rPh>
    <rPh sb="44" eb="45">
      <t>ニチ</t>
    </rPh>
    <rPh sb="53" eb="54">
      <t>ガツ</t>
    </rPh>
    <rPh sb="56" eb="57">
      <t>ニチ</t>
    </rPh>
    <rPh sb="65" eb="66">
      <t>ガツ</t>
    </rPh>
    <rPh sb="68" eb="69">
      <t>ニチ</t>
    </rPh>
    <rPh sb="78" eb="79">
      <t>ガツ</t>
    </rPh>
    <rPh sb="81" eb="82">
      <t>ニチ</t>
    </rPh>
    <rPh sb="110" eb="111">
      <t>ガツ</t>
    </rPh>
    <rPh sb="120" eb="121">
      <t>ニチ</t>
    </rPh>
    <rPh sb="122" eb="124">
      <t>レイワ</t>
    </rPh>
    <rPh sb="125" eb="126">
      <t>ネン</t>
    </rPh>
    <rPh sb="139" eb="140">
      <t>ガツニチ</t>
    </rPh>
    <phoneticPr fontId="1"/>
  </si>
  <si>
    <t>公財</t>
    <rPh sb="0" eb="2">
      <t>コウザイ</t>
    </rPh>
    <phoneticPr fontId="9"/>
  </si>
  <si>
    <t>国認定</t>
    <phoneticPr fontId="1"/>
  </si>
  <si>
    <t>随意契約を継続：産科医療補償制度は日本医療機能評価機構が運営しているため。</t>
    <rPh sb="0" eb="4">
      <t>ズイイケイヤク</t>
    </rPh>
    <rPh sb="5" eb="7">
      <t>ケイゾク</t>
    </rPh>
    <rPh sb="28" eb="30">
      <t>ウンエイ</t>
    </rPh>
    <phoneticPr fontId="1"/>
  </si>
  <si>
    <t>独立行政法人
国立病院機構</t>
    <rPh sb="0" eb="2">
      <t>ドクリツ</t>
    </rPh>
    <rPh sb="2" eb="4">
      <t>ギョウセイ</t>
    </rPh>
    <rPh sb="4" eb="6">
      <t>ホウジン</t>
    </rPh>
    <rPh sb="7" eb="9">
      <t>コクリツ</t>
    </rPh>
    <rPh sb="9" eb="11">
      <t>ビョウイン</t>
    </rPh>
    <rPh sb="11" eb="13">
      <t>キコウ</t>
    </rPh>
    <phoneticPr fontId="1"/>
  </si>
  <si>
    <t>公益財団法人
日本医療機能評価機構</t>
    <phoneticPr fontId="10"/>
  </si>
  <si>
    <t>産科医療
補償制度掛金</t>
    <rPh sb="0" eb="2">
      <t>サンカ</t>
    </rPh>
    <rPh sb="2" eb="4">
      <t>イリョウ</t>
    </rPh>
    <rPh sb="5" eb="7">
      <t>ホショウ</t>
    </rPh>
    <rPh sb="7" eb="9">
      <t>セイド</t>
    </rPh>
    <rPh sb="9" eb="11">
      <t>カケガネ</t>
    </rPh>
    <phoneticPr fontId="1"/>
  </si>
  <si>
    <t>令和3年4月1日
4月16日　　　
4月27日　　
4月30日　　
5月17日　　
5月27日　　
5月31日　
6月25日　　
6月28日　　
6月30日　　
7月27日　　
7月28日　　
7月30日　　
7月31日　　
8月27日　　
8月31日　　
9月27日　　
9月30日　　
10月27日　　
10月29日　　
10月31日　　
11月29日　　
11月30日　
12月27日　　
12月28日　　
12月31日
　令和4年1月1日
　　1月27日
　　1月31日
　　2月28日
　　3月14日　
　3月28日
　　3月29日
　　3月31日</t>
    <rPh sb="0" eb="2">
      <t>レイワ</t>
    </rPh>
    <rPh sb="3" eb="4">
      <t>ネン</t>
    </rPh>
    <rPh sb="215" eb="217">
      <t>レイワ</t>
    </rPh>
    <rPh sb="218" eb="219">
      <t>ネン</t>
    </rPh>
    <rPh sb="278" eb="279">
      <t>ニチ</t>
    </rPh>
    <phoneticPr fontId="1"/>
  </si>
  <si>
    <t>公財</t>
  </si>
  <si>
    <t>問題は認められない（当該支出は、産科医療保障制度を運営する唯一の法人である当該法人に対して、分娩数に応じて掛金を納めているものであり、産科医療補償制度上必要不可欠なものである。）</t>
    <rPh sb="0" eb="2">
      <t>モンダイ</t>
    </rPh>
    <rPh sb="3" eb="4">
      <t>ミト</t>
    </rPh>
    <rPh sb="10" eb="14">
      <t>トウガイシシュツ</t>
    </rPh>
    <rPh sb="16" eb="18">
      <t>サンカ</t>
    </rPh>
    <rPh sb="18" eb="20">
      <t>イリョウ</t>
    </rPh>
    <rPh sb="20" eb="22">
      <t>ホショウ</t>
    </rPh>
    <rPh sb="22" eb="24">
      <t>セイド</t>
    </rPh>
    <rPh sb="25" eb="27">
      <t>ウンエイ</t>
    </rPh>
    <rPh sb="29" eb="31">
      <t>ユイイツ</t>
    </rPh>
    <rPh sb="32" eb="34">
      <t>ホウジン</t>
    </rPh>
    <rPh sb="37" eb="41">
      <t>トウガイホウジン</t>
    </rPh>
    <rPh sb="42" eb="43">
      <t>タイ</t>
    </rPh>
    <rPh sb="46" eb="49">
      <t>ブンベンスウ</t>
    </rPh>
    <rPh sb="50" eb="51">
      <t>オウ</t>
    </rPh>
    <rPh sb="53" eb="54">
      <t>カ</t>
    </rPh>
    <rPh sb="54" eb="55">
      <t>カネ</t>
    </rPh>
    <rPh sb="56" eb="57">
      <t>オサ</t>
    </rPh>
    <rPh sb="67" eb="69">
      <t>サンカ</t>
    </rPh>
    <rPh sb="69" eb="71">
      <t>イリョウ</t>
    </rPh>
    <rPh sb="71" eb="76">
      <t>ホショウセイドジョウ</t>
    </rPh>
    <rPh sb="76" eb="81">
      <t>ヒツヨウフカケツ</t>
    </rPh>
    <phoneticPr fontId="1"/>
  </si>
  <si>
    <t>厚生労働省</t>
    <rPh sb="0" eb="2">
      <t>コウセイ</t>
    </rPh>
    <rPh sb="2" eb="5">
      <t>ロウドウショウ</t>
    </rPh>
    <phoneticPr fontId="1"/>
  </si>
  <si>
    <t>独立行政法人
地域医療機能推進機構</t>
    <rPh sb="0" eb="2">
      <t>ドクリツ</t>
    </rPh>
    <rPh sb="2" eb="4">
      <t>ギョウセイ</t>
    </rPh>
    <rPh sb="4" eb="6">
      <t>ホウジン</t>
    </rPh>
    <rPh sb="7" eb="9">
      <t>チイキ</t>
    </rPh>
    <rPh sb="9" eb="11">
      <t>イリョウ</t>
    </rPh>
    <rPh sb="11" eb="13">
      <t>キノウ</t>
    </rPh>
    <rPh sb="13" eb="15">
      <t>スイシン</t>
    </rPh>
    <rPh sb="15" eb="17">
      <t>キコウ</t>
    </rPh>
    <phoneticPr fontId="1"/>
  </si>
  <si>
    <t>6040005003798</t>
  </si>
  <si>
    <t>公益財団法人
日本医療機能評価機構</t>
    <phoneticPr fontId="1"/>
  </si>
  <si>
    <t>5010005016639</t>
  </si>
  <si>
    <t>産科医療
補償制度</t>
    <rPh sb="0" eb="2">
      <t>サンカ</t>
    </rPh>
    <rPh sb="2" eb="4">
      <t>イリョウ</t>
    </rPh>
    <rPh sb="5" eb="7">
      <t>ホショウ</t>
    </rPh>
    <rPh sb="7" eb="9">
      <t>セイド</t>
    </rPh>
    <phoneticPr fontId="1"/>
  </si>
  <si>
    <t>令和3年4月27日
4月30日
5月27日
5月31日
6月28日
6月30日
7月27日
7月30日
8月27日
8月31日
9月27日
9月30日
10月27日
10月29日
11月29日
11月30日
12月27日
12月28日
令和4年1月27日
1月31日
2月28日
3月28日
3月31日</t>
    <phoneticPr fontId="1"/>
  </si>
  <si>
    <t>特段の問題なし
（産科医療補償制度を運営する唯一の公益法人であり、分娩数に応じて掛金を納めているものである。当該支出は産科医療補償制度上必要不可欠なものであるため。</t>
    <rPh sb="0" eb="2">
      <t>トクダン</t>
    </rPh>
    <rPh sb="3" eb="5">
      <t>モンダイ</t>
    </rPh>
    <rPh sb="10" eb="14">
      <t>サンカイリョウ</t>
    </rPh>
    <rPh sb="14" eb="18">
      <t>ホショウセイド</t>
    </rPh>
    <rPh sb="19" eb="21">
      <t>ウンエイ</t>
    </rPh>
    <rPh sb="23" eb="25">
      <t>ユイイツ</t>
    </rPh>
    <rPh sb="26" eb="28">
      <t>コウエキ</t>
    </rPh>
    <rPh sb="28" eb="30">
      <t>ホウジン</t>
    </rPh>
    <rPh sb="34" eb="36">
      <t>ブンベン</t>
    </rPh>
    <rPh sb="36" eb="37">
      <t>スウ</t>
    </rPh>
    <rPh sb="38" eb="39">
      <t>オウ</t>
    </rPh>
    <rPh sb="41" eb="43">
      <t>カケキン</t>
    </rPh>
    <rPh sb="44" eb="45">
      <t>オサ</t>
    </rPh>
    <rPh sb="55" eb="57">
      <t>トウガイ</t>
    </rPh>
    <rPh sb="57" eb="59">
      <t>シシュツ</t>
    </rPh>
    <rPh sb="60" eb="68">
      <t>サンカイリョウホショウセイド</t>
    </rPh>
    <rPh sb="68" eb="69">
      <t>ジョウ</t>
    </rPh>
    <rPh sb="69" eb="71">
      <t>ヒツヨウ</t>
    </rPh>
    <rPh sb="71" eb="74">
      <t>フカケツ</t>
    </rPh>
    <phoneticPr fontId="1"/>
  </si>
  <si>
    <t>厚生労働省</t>
  </si>
  <si>
    <t>国立研究開発法人国立がん研究センター</t>
  </si>
  <si>
    <t>6010005015219</t>
  </si>
  <si>
    <t>公益財団法人がん研究会</t>
  </si>
  <si>
    <t>2021年度AMED研究分担者への送金</t>
    <rPh sb="4" eb="6">
      <t>ネンド</t>
    </rPh>
    <phoneticPr fontId="1"/>
  </si>
  <si>
    <t>問題なし（分担研究者への研究費の配分であるため）</t>
  </si>
  <si>
    <t>2021年度AMED研究分担者への送金</t>
  </si>
  <si>
    <t xml:space="preserve">公益財団法人日本対がん協会 </t>
  </si>
  <si>
    <t>国立研究開発法人国立循環器病研究センター</t>
    <phoneticPr fontId="1"/>
  </si>
  <si>
    <t>3120905003033</t>
    <phoneticPr fontId="1"/>
  </si>
  <si>
    <t>公益社団法人日本臓器移植ネットワーク</t>
    <phoneticPr fontId="1"/>
  </si>
  <si>
    <t>3010405001069</t>
    <phoneticPr fontId="1"/>
  </si>
  <si>
    <t>脳死下臓器提供の費用配分</t>
    <phoneticPr fontId="1"/>
  </si>
  <si>
    <t>令和3年5月31日
令和3年6月30日
令和3年8月31日
令和3年9月30日
令和3年12月28日
令和4年1月31日
令和4年2月28日</t>
    <rPh sb="0" eb="2">
      <t>レイワ</t>
    </rPh>
    <rPh sb="3" eb="4">
      <t>ネン</t>
    </rPh>
    <rPh sb="5" eb="6">
      <t>ガツ</t>
    </rPh>
    <rPh sb="8" eb="9">
      <t>ニチ</t>
    </rPh>
    <rPh sb="10" eb="12">
      <t>レイワ</t>
    </rPh>
    <rPh sb="13" eb="14">
      <t>ネン</t>
    </rPh>
    <rPh sb="15" eb="16">
      <t>ガツ</t>
    </rPh>
    <rPh sb="18" eb="19">
      <t>ニチ</t>
    </rPh>
    <phoneticPr fontId="1"/>
  </si>
  <si>
    <t>問題なし（実施する業者は日本臓器移植ネットワークのみであることを確認）</t>
    <phoneticPr fontId="1"/>
  </si>
  <si>
    <t>心臓移植施設会員・肺移植施設会員としての会費</t>
    <rPh sb="20" eb="22">
      <t>カイヒ</t>
    </rPh>
    <phoneticPr fontId="1"/>
  </si>
  <si>
    <t>心臓移植施設会員：
200000
肺移植施設会委員：
200000</t>
    <rPh sb="0" eb="4">
      <t>シンゾウイショク</t>
    </rPh>
    <rPh sb="4" eb="8">
      <t>シセツカイイン</t>
    </rPh>
    <rPh sb="17" eb="20">
      <t>ハイイショク</t>
    </rPh>
    <rPh sb="20" eb="25">
      <t>シセツカイイイン</t>
    </rPh>
    <phoneticPr fontId="1"/>
  </si>
  <si>
    <t>令和3年5月31日</t>
    <rPh sb="0" eb="2">
      <t>レイワ</t>
    </rPh>
    <rPh sb="3" eb="4">
      <t>ネン</t>
    </rPh>
    <rPh sb="5" eb="6">
      <t>ガツ</t>
    </rPh>
    <rPh sb="8" eb="9">
      <t>ニチ</t>
    </rPh>
    <phoneticPr fontId="1"/>
  </si>
  <si>
    <t>国立研究開発法人国立成育医療研究センター</t>
  </si>
  <si>
    <t xml:space="preserve">公益社団法人日本臓器移植ネットワーク </t>
  </si>
  <si>
    <t>脳死下臓器提供費用</t>
  </si>
  <si>
    <t>令和3年6月30日
7月31日
8月31日
9月30日
11月30日
12月31日
令和4年1月31日
2月28日
3月31日</t>
    <phoneticPr fontId="1"/>
  </si>
  <si>
    <t>問題なし（制度上必要不可欠であり、当該法人以外の者は存在しない）</t>
    <phoneticPr fontId="1"/>
  </si>
  <si>
    <t>公益財団法人日本医療機能評価機構</t>
  </si>
  <si>
    <t>産科医療補償制度掛金</t>
  </si>
  <si>
    <t>令和3年5月31日
6月30日
7月30日
8月31日
9月30日
11月30日
12月31日
令和4年2月28日
3月31日</t>
    <phoneticPr fontId="1"/>
  </si>
  <si>
    <t>農林水産省</t>
    <rPh sb="0" eb="5">
      <t>ノウリンスイサンショウ</t>
    </rPh>
    <phoneticPr fontId="1"/>
  </si>
  <si>
    <t>独立行政法人農畜産業振興機構</t>
    <rPh sb="0" eb="14">
      <t>ドクリツギョウセイホウジンノウチクサンギョウシンコウキコウ</t>
    </rPh>
    <phoneticPr fontId="1"/>
  </si>
  <si>
    <t>公益社団法人中央畜産会</t>
    <rPh sb="0" eb="11">
      <t>コウエキシャダンホウジンチュウオウチクサンカイ</t>
    </rPh>
    <phoneticPr fontId="1"/>
  </si>
  <si>
    <t>令和2年度肥育牛経営等緊急支援特別対策事業</t>
    <rPh sb="0" eb="2">
      <t>レイワ</t>
    </rPh>
    <rPh sb="3" eb="5">
      <t>ネンド</t>
    </rPh>
    <phoneticPr fontId="1"/>
  </si>
  <si>
    <t>－</t>
    <phoneticPr fontId="1"/>
  </si>
  <si>
    <t>令和3年4月9日
令和3年5月13日
令和3年6月7日
令和3年8月10日
令和3年10月8日
令和4年1月7日</t>
    <rPh sb="0" eb="2">
      <t>レイワ</t>
    </rPh>
    <rPh sb="3" eb="4">
      <t>ネン</t>
    </rPh>
    <rPh sb="5" eb="6">
      <t>ガツ</t>
    </rPh>
    <rPh sb="7" eb="8">
      <t>ニチ</t>
    </rPh>
    <rPh sb="9" eb="11">
      <t>レイワ</t>
    </rPh>
    <rPh sb="12" eb="13">
      <t>ネン</t>
    </rPh>
    <rPh sb="14" eb="15">
      <t>ガツ</t>
    </rPh>
    <rPh sb="17" eb="18">
      <t>ニチ</t>
    </rPh>
    <rPh sb="19" eb="21">
      <t>レイワ</t>
    </rPh>
    <rPh sb="22" eb="23">
      <t>ネン</t>
    </rPh>
    <rPh sb="24" eb="25">
      <t>ガツ</t>
    </rPh>
    <rPh sb="26" eb="27">
      <t>ニチ</t>
    </rPh>
    <rPh sb="28" eb="30">
      <t>レイワ</t>
    </rPh>
    <rPh sb="31" eb="32">
      <t>ネン</t>
    </rPh>
    <rPh sb="33" eb="34">
      <t>ツキ</t>
    </rPh>
    <rPh sb="36" eb="37">
      <t>ニチ</t>
    </rPh>
    <phoneticPr fontId="1"/>
  </si>
  <si>
    <t>公募に際しては、十分に公募期間を確保し、ＨＰ、メールマガジン、プレスリリースの配布等を行うとともに、外部有識者等からなる事業実施主体審査委員会を経て候補者を選定している。</t>
    <rPh sb="0" eb="2">
      <t>コウボ</t>
    </rPh>
    <rPh sb="3" eb="4">
      <t>サイ</t>
    </rPh>
    <rPh sb="8" eb="10">
      <t>ジュウブン</t>
    </rPh>
    <rPh sb="11" eb="13">
      <t>コウボ</t>
    </rPh>
    <rPh sb="13" eb="15">
      <t>キカン</t>
    </rPh>
    <rPh sb="16" eb="18">
      <t>カクホ</t>
    </rPh>
    <rPh sb="39" eb="41">
      <t>ハイフ</t>
    </rPh>
    <rPh sb="41" eb="42">
      <t>トウ</t>
    </rPh>
    <rPh sb="43" eb="44">
      <t>オコナ</t>
    </rPh>
    <rPh sb="60" eb="62">
      <t>ジギョウ</t>
    </rPh>
    <rPh sb="62" eb="64">
      <t>ジッシ</t>
    </rPh>
    <rPh sb="64" eb="66">
      <t>シュタイ</t>
    </rPh>
    <rPh sb="66" eb="68">
      <t>シンサ</t>
    </rPh>
    <rPh sb="68" eb="70">
      <t>イイン</t>
    </rPh>
    <rPh sb="70" eb="71">
      <t>カイ</t>
    </rPh>
    <rPh sb="72" eb="73">
      <t>ヘ</t>
    </rPh>
    <rPh sb="74" eb="77">
      <t>コウホシャ</t>
    </rPh>
    <rPh sb="78" eb="80">
      <t>センテイ</t>
    </rPh>
    <phoneticPr fontId="1"/>
  </si>
  <si>
    <t>公益社団法人中央畜産会</t>
    <rPh sb="0" eb="2">
      <t>コウエキ</t>
    </rPh>
    <rPh sb="2" eb="4">
      <t>シャダン</t>
    </rPh>
    <rPh sb="4" eb="6">
      <t>ホウジン</t>
    </rPh>
    <rPh sb="6" eb="8">
      <t>チュウオウ</t>
    </rPh>
    <rPh sb="8" eb="10">
      <t>チクサン</t>
    </rPh>
    <rPh sb="10" eb="11">
      <t>カイ</t>
    </rPh>
    <phoneticPr fontId="1"/>
  </si>
  <si>
    <t>令和2年度酪農労働省力化推進施設等緊急整備対策事業</t>
    <phoneticPr fontId="1"/>
  </si>
  <si>
    <t>令和3年4月27日
令和3年5月20日
令和3年6月30日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5" eb="26">
      <t>ガツ</t>
    </rPh>
    <rPh sb="28" eb="29">
      <t>ニチ</t>
    </rPh>
    <phoneticPr fontId="1"/>
  </si>
  <si>
    <t>令和2年度畜産特別支援資金融通事業（畜産特別資金融通事業）</t>
    <phoneticPr fontId="1"/>
  </si>
  <si>
    <t>令和3年5月20日
令和3年6月30日</t>
    <rPh sb="5" eb="6">
      <t>ガツ</t>
    </rPh>
    <rPh sb="8" eb="9">
      <t>ニチ</t>
    </rPh>
    <rPh sb="15" eb="16">
      <t>ガツ</t>
    </rPh>
    <rPh sb="18" eb="19">
      <t>ニチ</t>
    </rPh>
    <phoneticPr fontId="1"/>
  </si>
  <si>
    <t>事業内容が、平成30年度から5年間の貸付期間中に貸し付けられた資金への利子補給等であり、当該資金の償還が終了するまで事業が継続するため、事業実施期間の初年度（平成30年度）に公募を実施。なお、候補者の選定にあたっては、外部有識者等からなる事業実施主体審査委員会を経て選定している。</t>
    <rPh sb="79" eb="81">
      <t>ヘイセイ</t>
    </rPh>
    <rPh sb="83" eb="85">
      <t>ネンド</t>
    </rPh>
    <phoneticPr fontId="1"/>
  </si>
  <si>
    <t>令和2年度畜産特別支援資金融通事業（家畜飼料特別支援資金融通事業）</t>
    <rPh sb="0" eb="2">
      <t>レイワ</t>
    </rPh>
    <phoneticPr fontId="1"/>
  </si>
  <si>
    <t>事業内容が、平成19年度から4年間の貸付期間中に貸し付けられた資金への利子補給等であり、当該資金の償還が終了するまで（平成19年度から令和３年度まで）事業が継続する。初年度（平成19年度）に緊急対策として国からの要請に基づき、事業実施主体が特定された。</t>
    <rPh sb="0" eb="2">
      <t>ジギョウ</t>
    </rPh>
    <rPh sb="2" eb="4">
      <t>ナイヨウ</t>
    </rPh>
    <rPh sb="6" eb="8">
      <t>ヘイセイ</t>
    </rPh>
    <rPh sb="10" eb="12">
      <t>ネンド</t>
    </rPh>
    <rPh sb="15" eb="17">
      <t>ネンカン</t>
    </rPh>
    <rPh sb="18" eb="20">
      <t>カシツケ</t>
    </rPh>
    <rPh sb="20" eb="23">
      <t>キカンチュウ</t>
    </rPh>
    <rPh sb="24" eb="25">
      <t>カ</t>
    </rPh>
    <rPh sb="26" eb="27">
      <t>ツ</t>
    </rPh>
    <rPh sb="31" eb="33">
      <t>シキン</t>
    </rPh>
    <rPh sb="35" eb="37">
      <t>リシ</t>
    </rPh>
    <rPh sb="37" eb="39">
      <t>ホキュウ</t>
    </rPh>
    <rPh sb="39" eb="40">
      <t>トウ</t>
    </rPh>
    <rPh sb="44" eb="46">
      <t>トウガイ</t>
    </rPh>
    <rPh sb="46" eb="48">
      <t>シキン</t>
    </rPh>
    <rPh sb="49" eb="51">
      <t>ショウカン</t>
    </rPh>
    <rPh sb="52" eb="54">
      <t>シュウリョウ</t>
    </rPh>
    <rPh sb="59" eb="61">
      <t>ヘイセイ</t>
    </rPh>
    <rPh sb="63" eb="65">
      <t>ネンド</t>
    </rPh>
    <rPh sb="67" eb="69">
      <t>レイワ</t>
    </rPh>
    <rPh sb="70" eb="72">
      <t>ネンド</t>
    </rPh>
    <rPh sb="75" eb="77">
      <t>ジギョウ</t>
    </rPh>
    <rPh sb="78" eb="80">
      <t>ケイゾク</t>
    </rPh>
    <rPh sb="83" eb="86">
      <t>ショネンド</t>
    </rPh>
    <rPh sb="87" eb="89">
      <t>ヘイセイ</t>
    </rPh>
    <rPh sb="91" eb="93">
      <t>ネンド</t>
    </rPh>
    <rPh sb="95" eb="97">
      <t>キンキュウ</t>
    </rPh>
    <rPh sb="97" eb="99">
      <t>タイサク</t>
    </rPh>
    <rPh sb="102" eb="103">
      <t>クニ</t>
    </rPh>
    <rPh sb="106" eb="108">
      <t>ヨウセイ</t>
    </rPh>
    <rPh sb="109" eb="110">
      <t>モト</t>
    </rPh>
    <rPh sb="113" eb="115">
      <t>ジギョウ</t>
    </rPh>
    <rPh sb="115" eb="117">
      <t>ジッシ</t>
    </rPh>
    <rPh sb="117" eb="119">
      <t>シュタイ</t>
    </rPh>
    <rPh sb="120" eb="122">
      <t>トクテイ</t>
    </rPh>
    <phoneticPr fontId="1"/>
  </si>
  <si>
    <t>令和2年度豚熱野生イノシシ経口ワクチン緊急散布支援事業</t>
    <rPh sb="5" eb="6">
      <t>ブタ</t>
    </rPh>
    <rPh sb="6" eb="7">
      <t>ネツ</t>
    </rPh>
    <rPh sb="21" eb="23">
      <t>サンプ</t>
    </rPh>
    <phoneticPr fontId="1"/>
  </si>
  <si>
    <t>緊急対策であり、国からの要請に基づき事業実施主体が特定される。</t>
    <rPh sb="0" eb="2">
      <t>キンキュウ</t>
    </rPh>
    <rPh sb="2" eb="4">
      <t>タイサク</t>
    </rPh>
    <rPh sb="8" eb="9">
      <t>クニ</t>
    </rPh>
    <rPh sb="12" eb="14">
      <t>ヨウセイ</t>
    </rPh>
    <rPh sb="15" eb="16">
      <t>モト</t>
    </rPh>
    <rPh sb="18" eb="20">
      <t>ジギョウ</t>
    </rPh>
    <rPh sb="20" eb="22">
      <t>ジッシ</t>
    </rPh>
    <rPh sb="22" eb="24">
      <t>シュタイ</t>
    </rPh>
    <rPh sb="25" eb="27">
      <t>トクテイ</t>
    </rPh>
    <phoneticPr fontId="1"/>
  </si>
  <si>
    <t>令和2年度肉用牛経営安定補完事業（肉用牛生産基盤強化等対策事業）</t>
    <phoneticPr fontId="1"/>
  </si>
  <si>
    <t>令和2年度家畜防疫互助基金支援事業</t>
    <phoneticPr fontId="1"/>
  </si>
  <si>
    <t>令和3年5月20日
令和3年7月14日
令和4年3月25日</t>
    <rPh sb="0" eb="2">
      <t>レイワ</t>
    </rPh>
    <rPh sb="3" eb="4">
      <t>ネン</t>
    </rPh>
    <rPh sb="5" eb="6">
      <t>ツキ</t>
    </rPh>
    <rPh sb="8" eb="9">
      <t>ニチ</t>
    </rPh>
    <rPh sb="10" eb="12">
      <t>レイワ</t>
    </rPh>
    <rPh sb="13" eb="14">
      <t>ネン</t>
    </rPh>
    <rPh sb="15" eb="16">
      <t>ツキ</t>
    </rPh>
    <rPh sb="18" eb="19">
      <t>ニチ</t>
    </rPh>
    <rPh sb="20" eb="22">
      <t>レイワ</t>
    </rPh>
    <rPh sb="23" eb="24">
      <t>ネン</t>
    </rPh>
    <rPh sb="25" eb="26">
      <t>ツキ</t>
    </rPh>
    <rPh sb="28" eb="29">
      <t>ニチ</t>
    </rPh>
    <phoneticPr fontId="1"/>
  </si>
  <si>
    <t>事業内容が、平成30年度から3年間の業務対象期間中に生産者によって造成される基金と併せて実施するものであり、事業実施期間の初年度（平成30年度）に他の事業と同様に公募を実施。なお、候補者の選定にあたっては、外部有識者等からなる事業実施主体審査委員会を経て選定している。</t>
    <rPh sb="0" eb="2">
      <t>ジギョウ</t>
    </rPh>
    <rPh sb="2" eb="4">
      <t>ナイヨウ</t>
    </rPh>
    <rPh sb="6" eb="8">
      <t>ヘイセイ</t>
    </rPh>
    <rPh sb="10" eb="12">
      <t>ネンド</t>
    </rPh>
    <rPh sb="15" eb="17">
      <t>ネンカン</t>
    </rPh>
    <rPh sb="18" eb="20">
      <t>ギョウム</t>
    </rPh>
    <rPh sb="20" eb="22">
      <t>タイショウ</t>
    </rPh>
    <rPh sb="22" eb="24">
      <t>キカン</t>
    </rPh>
    <rPh sb="24" eb="25">
      <t>チュウ</t>
    </rPh>
    <rPh sb="26" eb="29">
      <t>セイサンシャ</t>
    </rPh>
    <rPh sb="33" eb="35">
      <t>ゾウセイ</t>
    </rPh>
    <rPh sb="38" eb="40">
      <t>キキン</t>
    </rPh>
    <rPh sb="41" eb="42">
      <t>アワ</t>
    </rPh>
    <rPh sb="44" eb="46">
      <t>ジッシ</t>
    </rPh>
    <rPh sb="54" eb="56">
      <t>ジギョウ</t>
    </rPh>
    <rPh sb="56" eb="58">
      <t>ジッシ</t>
    </rPh>
    <rPh sb="58" eb="60">
      <t>キカン</t>
    </rPh>
    <rPh sb="61" eb="64">
      <t>ショネンド</t>
    </rPh>
    <rPh sb="65" eb="67">
      <t>ヘイセイ</t>
    </rPh>
    <rPh sb="69" eb="71">
      <t>ネンド</t>
    </rPh>
    <rPh sb="81" eb="83">
      <t>コウボ</t>
    </rPh>
    <rPh sb="84" eb="86">
      <t>ジッシ</t>
    </rPh>
    <phoneticPr fontId="1"/>
  </si>
  <si>
    <t>令和3年度野生イノシシ経口ワクチン散布対策事業</t>
    <rPh sb="0" eb="2">
      <t>レイワ</t>
    </rPh>
    <rPh sb="3" eb="5">
      <t>ネンド</t>
    </rPh>
    <phoneticPr fontId="1"/>
  </si>
  <si>
    <t>令和3年5月31日
令和3年8月31日
令和3年10月20日
令和3年11月19日
令和3年12月24日
令和4年1月31日
令和4年2月18日
令和4年3月10日
令和4年3月25日</t>
    <rPh sb="0" eb="2">
      <t>レイワ</t>
    </rPh>
    <rPh sb="3" eb="4">
      <t>ネン</t>
    </rPh>
    <rPh sb="5" eb="6">
      <t>ツキ</t>
    </rPh>
    <rPh sb="8" eb="9">
      <t>ニチ</t>
    </rPh>
    <rPh sb="10" eb="12">
      <t>レイワ</t>
    </rPh>
    <rPh sb="13" eb="14">
      <t>ネン</t>
    </rPh>
    <rPh sb="15" eb="16">
      <t>ツキ</t>
    </rPh>
    <rPh sb="18" eb="19">
      <t>ニチ</t>
    </rPh>
    <rPh sb="20" eb="22">
      <t>レイワ</t>
    </rPh>
    <rPh sb="23" eb="24">
      <t>ネン</t>
    </rPh>
    <rPh sb="26" eb="27">
      <t>ツキ</t>
    </rPh>
    <rPh sb="29" eb="30">
      <t>ニチ</t>
    </rPh>
    <rPh sb="31" eb="33">
      <t>レイワ</t>
    </rPh>
    <rPh sb="34" eb="35">
      <t>ネン</t>
    </rPh>
    <rPh sb="37" eb="38">
      <t>ツキ</t>
    </rPh>
    <rPh sb="40" eb="41">
      <t>ニチ</t>
    </rPh>
    <rPh sb="42" eb="44">
      <t>レイワ</t>
    </rPh>
    <rPh sb="45" eb="46">
      <t>ネン</t>
    </rPh>
    <rPh sb="48" eb="49">
      <t>ツキ</t>
    </rPh>
    <rPh sb="51" eb="52">
      <t>ニチ</t>
    </rPh>
    <rPh sb="53" eb="55">
      <t>レイワ</t>
    </rPh>
    <rPh sb="56" eb="57">
      <t>ネン</t>
    </rPh>
    <rPh sb="58" eb="59">
      <t>ツキ</t>
    </rPh>
    <rPh sb="61" eb="62">
      <t>ニチ</t>
    </rPh>
    <rPh sb="63" eb="65">
      <t>レイワ</t>
    </rPh>
    <rPh sb="66" eb="67">
      <t>ネン</t>
    </rPh>
    <rPh sb="68" eb="69">
      <t>ツキ</t>
    </rPh>
    <rPh sb="71" eb="72">
      <t>ニチ</t>
    </rPh>
    <rPh sb="73" eb="75">
      <t>レイワ</t>
    </rPh>
    <rPh sb="76" eb="77">
      <t>ネン</t>
    </rPh>
    <rPh sb="78" eb="79">
      <t>ツキ</t>
    </rPh>
    <rPh sb="81" eb="82">
      <t>ニチ</t>
    </rPh>
    <rPh sb="83" eb="85">
      <t>レイワ</t>
    </rPh>
    <rPh sb="86" eb="87">
      <t>ネン</t>
    </rPh>
    <rPh sb="88" eb="89">
      <t>ツキ</t>
    </rPh>
    <rPh sb="91" eb="92">
      <t>ニチ</t>
    </rPh>
    <phoneticPr fontId="1"/>
  </si>
  <si>
    <t>令和3年度肥育牛経営改善等緊急対策事業
（肥育牛経営等緊急支援特別対策事業）</t>
    <rPh sb="0" eb="2">
      <t>レイワ</t>
    </rPh>
    <rPh sb="3" eb="5">
      <t>ネンド</t>
    </rPh>
    <phoneticPr fontId="1"/>
  </si>
  <si>
    <t>令和3年6月24日
令和3年8月10日
令和3年10月8日
令和3年11月30日
令和4年2月21日</t>
    <rPh sb="0" eb="2">
      <t>レイワ</t>
    </rPh>
    <rPh sb="3" eb="4">
      <t>ネン</t>
    </rPh>
    <rPh sb="5" eb="6">
      <t>ツキ</t>
    </rPh>
    <rPh sb="8" eb="9">
      <t>ニチ</t>
    </rPh>
    <rPh sb="10" eb="12">
      <t>レイワ</t>
    </rPh>
    <rPh sb="13" eb="14">
      <t>ネン</t>
    </rPh>
    <rPh sb="15" eb="16">
      <t>ツキ</t>
    </rPh>
    <rPh sb="18" eb="19">
      <t>ニチ</t>
    </rPh>
    <rPh sb="20" eb="22">
      <t>レイワ</t>
    </rPh>
    <rPh sb="23" eb="24">
      <t>ネン</t>
    </rPh>
    <rPh sb="26" eb="27">
      <t>ツキ</t>
    </rPh>
    <rPh sb="28" eb="29">
      <t>ニチ</t>
    </rPh>
    <rPh sb="30" eb="32">
      <t>レイワ</t>
    </rPh>
    <rPh sb="33" eb="34">
      <t>ネン</t>
    </rPh>
    <rPh sb="36" eb="37">
      <t>ツキ</t>
    </rPh>
    <rPh sb="39" eb="40">
      <t>ニチ</t>
    </rPh>
    <rPh sb="41" eb="43">
      <t>レイワ</t>
    </rPh>
    <rPh sb="44" eb="45">
      <t>ネン</t>
    </rPh>
    <rPh sb="46" eb="47">
      <t>ツキ</t>
    </rPh>
    <rPh sb="49" eb="50">
      <t>ニチ</t>
    </rPh>
    <phoneticPr fontId="1"/>
  </si>
  <si>
    <t>公募に際しては、十分に公募期間を確保し、ＨＰ、メールマガジン、プレスリリースの配布等を行うとともに、外部有識者等からなる事業実施主体審査委員会を経て候補者を選定している。</t>
    <phoneticPr fontId="1"/>
  </si>
  <si>
    <t>令和3年度畜産特別支援資金融通事業（畜産特別資金融通事業）</t>
    <phoneticPr fontId="1"/>
  </si>
  <si>
    <t>令和3年6月25日
令和3年11月25日
令和4年2月10日</t>
    <rPh sb="0" eb="2">
      <t>レイワ</t>
    </rPh>
    <rPh sb="3" eb="4">
      <t>ネン</t>
    </rPh>
    <rPh sb="5" eb="6">
      <t>ツキ</t>
    </rPh>
    <rPh sb="8" eb="9">
      <t>ニチ</t>
    </rPh>
    <rPh sb="21" eb="23">
      <t>レイワ</t>
    </rPh>
    <rPh sb="24" eb="25">
      <t>ネン</t>
    </rPh>
    <rPh sb="26" eb="27">
      <t>ツキ</t>
    </rPh>
    <rPh sb="29" eb="30">
      <t>ニチ</t>
    </rPh>
    <phoneticPr fontId="1"/>
  </si>
  <si>
    <t>令和3年度肉用牛経営安定対策補完事業(肉用牛生産基盤強化等対策事業)</t>
    <phoneticPr fontId="1"/>
  </si>
  <si>
    <t>令和3年7月9日
令和4年2月28日</t>
    <rPh sb="0" eb="2">
      <t>レイワ</t>
    </rPh>
    <rPh sb="3" eb="4">
      <t>ネン</t>
    </rPh>
    <rPh sb="5" eb="6">
      <t>ツキ</t>
    </rPh>
    <rPh sb="7" eb="8">
      <t>ニチ</t>
    </rPh>
    <rPh sb="9" eb="11">
      <t>レイワ</t>
    </rPh>
    <rPh sb="12" eb="13">
      <t>ネン</t>
    </rPh>
    <rPh sb="14" eb="15">
      <t>ツキ</t>
    </rPh>
    <rPh sb="17" eb="18">
      <t>ニチ</t>
    </rPh>
    <phoneticPr fontId="1"/>
  </si>
  <si>
    <t>令和3年度畜産特別支援資金融通事業（家畜飼料特別支援資金融通事業）</t>
    <rPh sb="18" eb="20">
      <t>カチク</t>
    </rPh>
    <rPh sb="20" eb="22">
      <t>シリョウ</t>
    </rPh>
    <rPh sb="22" eb="24">
      <t>トクベツ</t>
    </rPh>
    <rPh sb="24" eb="26">
      <t>シエン</t>
    </rPh>
    <rPh sb="26" eb="30">
      <t>シキンユウズウ</t>
    </rPh>
    <rPh sb="30" eb="32">
      <t>ジギョウ</t>
    </rPh>
    <phoneticPr fontId="1"/>
  </si>
  <si>
    <t>令和3年7月9日
令和3年12月2日
令和4年3月18日</t>
    <rPh sb="0" eb="2">
      <t>レイワ</t>
    </rPh>
    <rPh sb="3" eb="4">
      <t>ネン</t>
    </rPh>
    <rPh sb="5" eb="6">
      <t>ツキ</t>
    </rPh>
    <rPh sb="7" eb="8">
      <t>ニチ</t>
    </rPh>
    <rPh sb="9" eb="11">
      <t>レイワ</t>
    </rPh>
    <rPh sb="12" eb="13">
      <t>ネン</t>
    </rPh>
    <rPh sb="15" eb="16">
      <t>ガツ</t>
    </rPh>
    <rPh sb="17" eb="18">
      <t>ニチ</t>
    </rPh>
    <rPh sb="19" eb="21">
      <t>レイワ</t>
    </rPh>
    <rPh sb="22" eb="23">
      <t>ネン</t>
    </rPh>
    <rPh sb="24" eb="25">
      <t>ツキ</t>
    </rPh>
    <rPh sb="27" eb="28">
      <t>ニチ</t>
    </rPh>
    <phoneticPr fontId="1"/>
  </si>
  <si>
    <t>令和3年度酪農労働省力化推進施設等緊急整備対策事業</t>
    <phoneticPr fontId="1"/>
  </si>
  <si>
    <t>令和3年7月14日
令和4年3月25日</t>
    <rPh sb="0" eb="2">
      <t>レイワ</t>
    </rPh>
    <rPh sb="3" eb="4">
      <t>ネン</t>
    </rPh>
    <rPh sb="5" eb="6">
      <t>ツキ</t>
    </rPh>
    <rPh sb="8" eb="9">
      <t>ニチ</t>
    </rPh>
    <rPh sb="10" eb="12">
      <t>レイワ</t>
    </rPh>
    <rPh sb="13" eb="14">
      <t>ネン</t>
    </rPh>
    <rPh sb="15" eb="16">
      <t>ツキ</t>
    </rPh>
    <rPh sb="18" eb="19">
      <t>ニチ</t>
    </rPh>
    <phoneticPr fontId="1"/>
  </si>
  <si>
    <t>公益社団法人日本食肉市場卸売協会</t>
    <rPh sb="0" eb="2">
      <t>コウエキ</t>
    </rPh>
    <rPh sb="2" eb="4">
      <t>シャダン</t>
    </rPh>
    <rPh sb="4" eb="6">
      <t>ホウジン</t>
    </rPh>
    <rPh sb="6" eb="8">
      <t>ニホン</t>
    </rPh>
    <rPh sb="8" eb="10">
      <t>ショクニク</t>
    </rPh>
    <rPh sb="10" eb="12">
      <t>シジョウ</t>
    </rPh>
    <rPh sb="12" eb="14">
      <t>オロシウリ</t>
    </rPh>
    <rPh sb="14" eb="16">
      <t>キョウカイ</t>
    </rPh>
    <phoneticPr fontId="1"/>
  </si>
  <si>
    <t>令和3年度食肉流通改善合理化支援事業
（食肉流通経営体質強化促進事業（食肉卸売市場機能強化事業））</t>
    <rPh sb="0" eb="2">
      <t>レイワ</t>
    </rPh>
    <rPh sb="3" eb="5">
      <t>ネンド</t>
    </rPh>
    <rPh sb="5" eb="7">
      <t>ショクニク</t>
    </rPh>
    <rPh sb="7" eb="9">
      <t>リュウツウ</t>
    </rPh>
    <rPh sb="9" eb="11">
      <t>カイゼン</t>
    </rPh>
    <rPh sb="11" eb="14">
      <t>ゴウリカ</t>
    </rPh>
    <rPh sb="14" eb="16">
      <t>シエン</t>
    </rPh>
    <rPh sb="16" eb="18">
      <t>ジギョウ</t>
    </rPh>
    <rPh sb="20" eb="22">
      <t>ショクニク</t>
    </rPh>
    <rPh sb="22" eb="24">
      <t>リュウツウ</t>
    </rPh>
    <rPh sb="24" eb="26">
      <t>ケイエイ</t>
    </rPh>
    <rPh sb="26" eb="28">
      <t>タイシツ</t>
    </rPh>
    <rPh sb="28" eb="30">
      <t>キョウカ</t>
    </rPh>
    <rPh sb="30" eb="32">
      <t>ソクシン</t>
    </rPh>
    <rPh sb="32" eb="34">
      <t>ジギョウ</t>
    </rPh>
    <rPh sb="35" eb="37">
      <t>ショクニク</t>
    </rPh>
    <rPh sb="37" eb="38">
      <t>オロシ</t>
    </rPh>
    <rPh sb="38" eb="39">
      <t>ウ</t>
    </rPh>
    <rPh sb="39" eb="41">
      <t>シジョウ</t>
    </rPh>
    <rPh sb="41" eb="43">
      <t>キノウ</t>
    </rPh>
    <rPh sb="43" eb="45">
      <t>キョウカ</t>
    </rPh>
    <rPh sb="45" eb="47">
      <t>ジギョウ</t>
    </rPh>
    <phoneticPr fontId="1"/>
  </si>
  <si>
    <t>令和3年8月31日
令和3年12月20日
令和4年3月10日</t>
    <rPh sb="0" eb="2">
      <t>レイワ</t>
    </rPh>
    <rPh sb="3" eb="4">
      <t>ネン</t>
    </rPh>
    <rPh sb="5" eb="6">
      <t>ガツ</t>
    </rPh>
    <rPh sb="8" eb="9">
      <t>ニチ</t>
    </rPh>
    <rPh sb="10" eb="12">
      <t>レイワ</t>
    </rPh>
    <rPh sb="13" eb="14">
      <t>ネン</t>
    </rPh>
    <rPh sb="16" eb="17">
      <t>ガツ</t>
    </rPh>
    <rPh sb="19" eb="20">
      <t>ニチ</t>
    </rPh>
    <rPh sb="21" eb="23">
      <t>レイワ</t>
    </rPh>
    <rPh sb="24" eb="25">
      <t>ネン</t>
    </rPh>
    <rPh sb="26" eb="27">
      <t>ガツ</t>
    </rPh>
    <rPh sb="29" eb="30">
      <t>ニチ</t>
    </rPh>
    <phoneticPr fontId="1"/>
  </si>
  <si>
    <t>令和3年度家畜防疫互助基金支援事業</t>
    <phoneticPr fontId="1"/>
  </si>
  <si>
    <t>令和3年9月17日
令和4年2月18日</t>
    <rPh sb="0" eb="2">
      <t>レイワ</t>
    </rPh>
    <rPh sb="3" eb="4">
      <t>ネン</t>
    </rPh>
    <rPh sb="5" eb="6">
      <t>ツキ</t>
    </rPh>
    <rPh sb="8" eb="9">
      <t>ニチ</t>
    </rPh>
    <rPh sb="10" eb="12">
      <t>レイワ</t>
    </rPh>
    <rPh sb="13" eb="14">
      <t>ネン</t>
    </rPh>
    <rPh sb="15" eb="16">
      <t>ツキ</t>
    </rPh>
    <rPh sb="18" eb="19">
      <t>ニチ</t>
    </rPh>
    <phoneticPr fontId="1"/>
  </si>
  <si>
    <t>事業内容が、令和3年度から3年間の業務対象期間中に生産者によって造成される基金と併せて実施するものであり、事業実施期間の初年度（令和３年度）に他の事業と同様に公募を実施。なお、候補者の選定にあたっては、外部有識者等からなる事業実施主体審査委員会を経て選定している。</t>
    <rPh sb="0" eb="2">
      <t>ジギョウ</t>
    </rPh>
    <rPh sb="2" eb="4">
      <t>ナイヨウ</t>
    </rPh>
    <rPh sb="6" eb="8">
      <t>レイワ</t>
    </rPh>
    <rPh sb="9" eb="11">
      <t>ネンド</t>
    </rPh>
    <rPh sb="14" eb="16">
      <t>ネンカン</t>
    </rPh>
    <rPh sb="17" eb="19">
      <t>ギョウム</t>
    </rPh>
    <rPh sb="19" eb="21">
      <t>タイショウ</t>
    </rPh>
    <rPh sb="21" eb="23">
      <t>キカン</t>
    </rPh>
    <rPh sb="23" eb="24">
      <t>チュウ</t>
    </rPh>
    <rPh sb="25" eb="28">
      <t>セイサンシャ</t>
    </rPh>
    <rPh sb="32" eb="34">
      <t>ゾウセイ</t>
    </rPh>
    <rPh sb="37" eb="39">
      <t>キキン</t>
    </rPh>
    <rPh sb="40" eb="41">
      <t>アワ</t>
    </rPh>
    <rPh sb="43" eb="45">
      <t>ジッシ</t>
    </rPh>
    <rPh sb="53" eb="55">
      <t>ジギョウ</t>
    </rPh>
    <rPh sb="55" eb="57">
      <t>ジッシ</t>
    </rPh>
    <rPh sb="57" eb="59">
      <t>キカン</t>
    </rPh>
    <rPh sb="60" eb="63">
      <t>ショネンド</t>
    </rPh>
    <rPh sb="64" eb="66">
      <t>レイワ</t>
    </rPh>
    <rPh sb="67" eb="69">
      <t>ネンド</t>
    </rPh>
    <rPh sb="79" eb="81">
      <t>コウボ</t>
    </rPh>
    <rPh sb="82" eb="84">
      <t>ジッシ</t>
    </rPh>
    <phoneticPr fontId="1"/>
  </si>
  <si>
    <t xml:space="preserve">公益財団法人日本食肉消費総合センター </t>
  </si>
  <si>
    <t>令和3年度国産畜産物安心確保等支援事業
（緊急時生産流通体制支援事業のうち緊急時食肉安全性等情報提供事業）</t>
    <rPh sb="0" eb="2">
      <t>レイワ</t>
    </rPh>
    <rPh sb="3" eb="5">
      <t>ネンド</t>
    </rPh>
    <phoneticPr fontId="1"/>
  </si>
  <si>
    <t>公益財団法人日本食肉消費総合センター</t>
  </si>
  <si>
    <t>令和3年度食肉流通改善合理化支援事業
（国産食肉等新需要創出緊急対策事業）</t>
    <rPh sb="0" eb="2">
      <t>レイワ</t>
    </rPh>
    <rPh sb="3" eb="5">
      <t>ネンド</t>
    </rPh>
    <phoneticPr fontId="1"/>
  </si>
  <si>
    <t>経済産業省</t>
    <rPh sb="0" eb="2">
      <t>ケイザイ</t>
    </rPh>
    <rPh sb="2" eb="5">
      <t>サンギョウショウ</t>
    </rPh>
    <phoneticPr fontId="1"/>
  </si>
  <si>
    <t>独立行政法人日本貿易振興機構</t>
    <rPh sb="0" eb="2">
      <t>ドクリツ</t>
    </rPh>
    <rPh sb="2" eb="4">
      <t>ギョウセイ</t>
    </rPh>
    <rPh sb="4" eb="6">
      <t>ホウジン</t>
    </rPh>
    <rPh sb="6" eb="8">
      <t>ニホン</t>
    </rPh>
    <rPh sb="8" eb="10">
      <t>ボウエキ</t>
    </rPh>
    <rPh sb="10" eb="12">
      <t>シンコウ</t>
    </rPh>
    <rPh sb="12" eb="14">
      <t>キコウ</t>
    </rPh>
    <phoneticPr fontId="1"/>
  </si>
  <si>
    <t xml:space="preserve">8010405010370
</t>
  </si>
  <si>
    <r>
      <t>台湾における共同での</t>
    </r>
    <r>
      <rPr>
        <sz val="11"/>
        <rFont val="ＭＳ Ｐゴシック"/>
        <family val="3"/>
        <charset val="128"/>
        <scheme val="minor"/>
      </rPr>
      <t>事業実施、</t>
    </r>
    <r>
      <rPr>
        <sz val="11"/>
        <color theme="1"/>
        <rFont val="ＭＳ Ｐゴシック"/>
        <family val="3"/>
        <charset val="128"/>
        <scheme val="minor"/>
      </rPr>
      <t>情報収集・調査等のための協定書に基づく支出</t>
    </r>
    <rPh sb="0" eb="2">
      <t>タイワン</t>
    </rPh>
    <rPh sb="6" eb="8">
      <t>キョウドウ</t>
    </rPh>
    <rPh sb="10" eb="12">
      <t>ジギョウ</t>
    </rPh>
    <rPh sb="12" eb="14">
      <t>ジッシ</t>
    </rPh>
    <rPh sb="15" eb="19">
      <t>ジョウホウシュウシュウ</t>
    </rPh>
    <rPh sb="20" eb="22">
      <t>チョウサ</t>
    </rPh>
    <rPh sb="22" eb="23">
      <t>ナド</t>
    </rPh>
    <rPh sb="27" eb="30">
      <t>キョウテイショ</t>
    </rPh>
    <rPh sb="31" eb="32">
      <t>モト</t>
    </rPh>
    <rPh sb="34" eb="36">
      <t>シシュツ</t>
    </rPh>
    <phoneticPr fontId="1"/>
  </si>
  <si>
    <t>機構が事務所を設置していない台湾において、機構が事務所を設置する他国と同等レベルの事業実施、定点的な調査・情報収集を実施するには、台湾における日本の公的機関の機能を果たし、台湾当局との関係でも唯一の窓口機関として機能している日本台湾交流協会と連携し、共同で実施する事が必要不可欠であるため、本支出は適正である。</t>
    <rPh sb="0" eb="2">
      <t>キコウ</t>
    </rPh>
    <rPh sb="24" eb="27">
      <t>ジムショ</t>
    </rPh>
    <rPh sb="28" eb="30">
      <t>セッチ</t>
    </rPh>
    <rPh sb="32" eb="34">
      <t>タコク</t>
    </rPh>
    <rPh sb="65" eb="67">
      <t>タイワン</t>
    </rPh>
    <rPh sb="146" eb="148">
      <t>シシュツ</t>
    </rPh>
    <phoneticPr fontId="1"/>
  </si>
  <si>
    <t>国土交通省</t>
    <phoneticPr fontId="1"/>
  </si>
  <si>
    <t>独立行政法人
鉄道建設・運輸施設整備支援機構</t>
    <phoneticPr fontId="1"/>
  </si>
  <si>
    <t>公益財団法人
鉄道総合技術研究所</t>
    <phoneticPr fontId="1"/>
  </si>
  <si>
    <t>鉄道技術開発費補助金</t>
    <phoneticPr fontId="1"/>
  </si>
  <si>
    <t>令和３年４月２３日
(令和２年４月１３日)
増額「補正予算」
(令和２年７月１３日)</t>
    <phoneticPr fontId="1"/>
  </si>
  <si>
    <t>当該補助金は、鉄道技術開発を促進し技術水準の向上を図ることを目的として、（公財）鉄道総合技術研究所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公財）鉄道総合技術研究所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</si>
  <si>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</si>
  <si>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</si>
  <si>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</si>
  <si>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</si>
  <si>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（注４）公益法人の区分において、「公財」は、「公益財団法人」、「公社」は「公益社団法人」をいう。</t>
    <rPh sb="1" eb="2">
      <t>チュウ</t>
    </rPh>
    <phoneticPr fontId="1"/>
  </si>
  <si>
    <t>公益財団法人日本台湾交流協会
東京都港区六本木3-16-33</t>
    <phoneticPr fontId="1"/>
  </si>
  <si>
    <t>独立行政法人日本学術振興会</t>
    <rPh sb="0" eb="2">
      <t>ドクリツ</t>
    </rPh>
    <rPh sb="2" eb="4">
      <t>ギョウセイ</t>
    </rPh>
    <rPh sb="4" eb="6">
      <t>ホウジン</t>
    </rPh>
    <rPh sb="6" eb="8">
      <t>ニホン</t>
    </rPh>
    <rPh sb="8" eb="10">
      <t>ガクジュツ</t>
    </rPh>
    <rPh sb="10" eb="13">
      <t>シンコウカイ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</si>
</sst>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411]ggge&quot;年&quot;m&quot;月&quot;d&quot;日&quot;;@"/>
    <numFmt numFmtId="178" formatCode="0_);[Red]\(0\)"/>
    <numFmt numFmtId="179" formatCode="#,##0_ "/>
    <numFmt numFmtId="180" formatCode="0_ "/>
    <numFmt numFmtId="181" formatCode="0;[Red]0"/>
    <numFmt numFmtId="182" formatCode="yyyy/m/d;@"/>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ゴシック"/>
      <family val="2"/>
      <charset val="128"/>
    </font>
    <font>
      <sz val="11"/>
      <color theme="1"/>
      <name val="ＭＳ Ｐゴシック"/>
      <family val="3"/>
      <charset val="128"/>
      <scheme val="minor"/>
    </font>
    <font>
      <sz val="11"/>
      <name val="ＭＳ Ｐゴシック"/>
      <family val="3"/>
      <charset val="128"/>
    </font>
    <font>
      <sz val="11"/>
      <color rgb="FFFF0000"/>
      <name val="ＭＳ Ｐゴシック"/>
      <family val="3"/>
      <charset val="128"/>
      <scheme val="minor"/>
    </font>
    <font>
      <sz val="11"/>
      <color indexed="8"/>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2" fillId="0" borderId="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11" fillId="3"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top" wrapText="1"/>
    </xf>
    <xf numFmtId="38" fontId="11" fillId="0" borderId="1" xfId="1" applyFont="1" applyFill="1" applyBorder="1" applyAlignment="1">
      <alignment horizontal="right" vertical="center" wrapText="1"/>
    </xf>
    <xf numFmtId="0" fontId="11" fillId="0" borderId="1" xfId="0" applyFont="1" applyBorder="1" applyAlignment="1">
      <alignment horizontal="center" vertical="center" wrapText="1"/>
    </xf>
    <xf numFmtId="0" fontId="11" fillId="3" borderId="1" xfId="0" applyFont="1" applyFill="1" applyBorder="1" applyAlignment="1">
      <alignment vertical="center" wrapText="1"/>
    </xf>
    <xf numFmtId="179" fontId="14" fillId="0" borderId="1" xfId="0" applyNumberFormat="1" applyFont="1" applyBorder="1" applyAlignment="1">
      <alignment horizontal="right" vertical="center" wrapText="1"/>
    </xf>
    <xf numFmtId="17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56" fontId="14" fillId="0" borderId="1" xfId="0" applyNumberFormat="1" applyFont="1" applyBorder="1" applyAlignment="1">
      <alignment horizontal="center" vertical="center" wrapText="1"/>
    </xf>
    <xf numFmtId="179" fontId="11" fillId="0" borderId="1" xfId="0" applyNumberFormat="1" applyFont="1" applyBorder="1" applyAlignment="1">
      <alignment horizontal="right" vertical="center" wrapText="1"/>
    </xf>
    <xf numFmtId="38" fontId="11" fillId="0" borderId="1" xfId="1" applyFont="1" applyBorder="1" applyAlignment="1">
      <alignment horizontal="right" vertical="center" wrapText="1"/>
    </xf>
    <xf numFmtId="49" fontId="11" fillId="0" borderId="1" xfId="0" applyNumberFormat="1" applyFont="1" applyBorder="1" applyAlignment="1">
      <alignment vertical="center" wrapText="1"/>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3" fontId="11" fillId="0" borderId="1" xfId="0" applyNumberFormat="1" applyFont="1" applyBorder="1" applyAlignment="1">
      <alignment horizontal="right" vertical="center"/>
    </xf>
    <xf numFmtId="38" fontId="11" fillId="0" borderId="1" xfId="1" applyFont="1" applyBorder="1" applyAlignment="1">
      <alignment horizontal="right" vertical="center"/>
    </xf>
    <xf numFmtId="3" fontId="11" fillId="0" borderId="1" xfId="0" applyNumberFormat="1" applyFont="1" applyBorder="1" applyAlignment="1">
      <alignment horizontal="right" vertical="center" wrapText="1"/>
    </xf>
    <xf numFmtId="38" fontId="11" fillId="3" borderId="1" xfId="1" applyFont="1" applyFill="1" applyBorder="1" applyAlignment="1">
      <alignment horizontal="right" vertical="center"/>
    </xf>
    <xf numFmtId="182" fontId="11" fillId="0" borderId="1" xfId="2" applyNumberFormat="1" applyFont="1" applyBorder="1" applyAlignment="1">
      <alignment horizontal="center" vertical="center"/>
    </xf>
    <xf numFmtId="0" fontId="0" fillId="0" borderId="1" xfId="0"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0" fillId="0" borderId="0" xfId="0"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58" fontId="15" fillId="0" borderId="1" xfId="0" applyNumberFormat="1" applyFont="1" applyBorder="1" applyAlignment="1">
      <alignment horizontal="right" vertical="center"/>
    </xf>
    <xf numFmtId="177" fontId="15" fillId="0" borderId="1" xfId="0" applyNumberFormat="1" applyFont="1" applyBorder="1" applyAlignment="1">
      <alignment horizontal="right" vertical="center"/>
    </xf>
    <xf numFmtId="177" fontId="15" fillId="0" borderId="1" xfId="0" applyNumberFormat="1" applyFont="1" applyBorder="1" applyAlignment="1">
      <alignment horizontal="right" vertical="center" wrapText="1"/>
    </xf>
    <xf numFmtId="49" fontId="15" fillId="0" borderId="1" xfId="0" applyNumberFormat="1" applyFont="1" applyBorder="1" applyAlignment="1">
      <alignment horizontal="right" vertical="center" wrapText="1"/>
    </xf>
    <xf numFmtId="177" fontId="15" fillId="3" borderId="1" xfId="0" applyNumberFormat="1" applyFont="1" applyFill="1" applyBorder="1" applyAlignment="1">
      <alignment horizontal="right" vertical="center" wrapText="1"/>
    </xf>
    <xf numFmtId="177" fontId="15" fillId="3" borderId="1" xfId="0" applyNumberFormat="1" applyFont="1" applyFill="1" applyBorder="1" applyAlignment="1">
      <alignment horizontal="right" vertical="center"/>
    </xf>
    <xf numFmtId="177" fontId="16" fillId="3" borderId="1" xfId="0" applyNumberFormat="1" applyFont="1" applyFill="1" applyBorder="1" applyAlignment="1">
      <alignment horizontal="right" vertical="center"/>
    </xf>
    <xf numFmtId="0" fontId="15" fillId="0" borderId="1" xfId="0" applyFont="1" applyBorder="1" applyAlignment="1">
      <alignment horizontal="right" vertical="center" wrapText="1"/>
    </xf>
    <xf numFmtId="0" fontId="15" fillId="0" borderId="1" xfId="0" quotePrefix="1" applyFont="1" applyBorder="1" applyAlignment="1">
      <alignment horizontal="center" vertical="center"/>
    </xf>
    <xf numFmtId="0" fontId="15" fillId="0" borderId="1" xfId="0" applyFont="1" applyBorder="1" applyAlignment="1">
      <alignment horizontal="center" vertical="center"/>
    </xf>
    <xf numFmtId="178" fontId="15" fillId="0" borderId="1" xfId="0" applyNumberFormat="1" applyFont="1" applyBorder="1" applyAlignment="1">
      <alignment horizontal="center" vertical="center"/>
    </xf>
    <xf numFmtId="178" fontId="15" fillId="0" borderId="1" xfId="0" applyNumberFormat="1" applyFont="1" applyBorder="1" applyAlignment="1">
      <alignment horizontal="center" vertical="center" wrapText="1"/>
    </xf>
    <xf numFmtId="178" fontId="15" fillId="0" borderId="1" xfId="0" applyNumberFormat="1" applyFont="1" applyBorder="1" applyAlignment="1">
      <alignment horizontal="center" vertical="center" wrapText="1" shrinkToFit="1"/>
    </xf>
    <xf numFmtId="178" fontId="17" fillId="0" borderId="1" xfId="0" applyNumberFormat="1" applyFont="1" applyBorder="1" applyAlignment="1">
      <alignment horizontal="center" vertical="center" wrapText="1"/>
    </xf>
    <xf numFmtId="180" fontId="15"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181" fontId="15" fillId="0" borderId="1" xfId="0" applyNumberFormat="1" applyFont="1" applyBorder="1" applyAlignment="1">
      <alignment horizontal="center" vertical="center" wrapText="1"/>
    </xf>
    <xf numFmtId="180" fontId="15" fillId="3" borderId="1" xfId="0" applyNumberFormat="1" applyFont="1" applyFill="1" applyBorder="1" applyAlignment="1">
      <alignment horizontal="center" vertical="center"/>
    </xf>
    <xf numFmtId="178" fontId="15" fillId="3"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181" fontId="15" fillId="0" borderId="1" xfId="0" applyNumberFormat="1" applyFont="1" applyBorder="1" applyAlignment="1">
      <alignment horizontal="center" vertical="center"/>
    </xf>
    <xf numFmtId="178" fontId="15" fillId="0" borderId="1" xfId="0" applyNumberFormat="1"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 xfId="0" applyFont="1" applyBorder="1" applyAlignment="1">
      <alignment horizontal="center" vertical="center" wrapText="1" shrinkToFit="1"/>
    </xf>
    <xf numFmtId="49" fontId="15" fillId="0" borderId="1" xfId="0" applyNumberFormat="1" applyFont="1" applyBorder="1" applyAlignment="1">
      <alignment horizontal="center" vertical="center" wrapText="1" shrinkToFit="1"/>
    </xf>
    <xf numFmtId="180" fontId="15" fillId="0" borderId="1" xfId="0" applyNumberFormat="1"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vertical="center" wrapText="1"/>
    </xf>
    <xf numFmtId="0" fontId="11" fillId="0" borderId="1" xfId="0" applyFont="1" applyBorder="1" applyAlignment="1">
      <alignment horizontal="left" vertical="top" wrapText="1"/>
    </xf>
    <xf numFmtId="0" fontId="11" fillId="0" borderId="1" xfId="0" applyFont="1" applyFill="1" applyBorder="1" applyAlignment="1">
      <alignment vertical="top" wrapText="1"/>
    </xf>
    <xf numFmtId="0" fontId="14" fillId="0" borderId="1" xfId="0" applyFont="1" applyBorder="1" applyAlignment="1">
      <alignment vertical="top"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17" fillId="0" borderId="1" xfId="0" applyFont="1" applyBorder="1" applyAlignment="1">
      <alignment horizontal="left" vertical="top" wrapText="1"/>
    </xf>
    <xf numFmtId="180" fontId="15" fillId="0" borderId="1" xfId="0" applyNumberFormat="1" applyFont="1" applyBorder="1" applyAlignment="1">
      <alignment vertical="top" wrapText="1"/>
    </xf>
    <xf numFmtId="0" fontId="15" fillId="3" borderId="1" xfId="0" applyFont="1" applyFill="1" applyBorder="1" applyAlignment="1">
      <alignment vertical="top" wrapText="1"/>
    </xf>
    <xf numFmtId="0" fontId="11" fillId="0" borderId="1" xfId="0" applyFont="1" applyBorder="1" applyAlignment="1">
      <alignment horizontal="left" vertical="top" wrapText="1" shrinkToFit="1"/>
    </xf>
    <xf numFmtId="0" fontId="14"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0" borderId="0" xfId="0" applyFont="1" applyBorder="1">
      <alignment vertical="center"/>
    </xf>
    <xf numFmtId="0" fontId="0" fillId="0" borderId="0" xfId="0" applyBorder="1">
      <alignment vertical="center"/>
    </xf>
    <xf numFmtId="0" fontId="11" fillId="0" borderId="0" xfId="0" applyFont="1" applyBorder="1" applyAlignment="1">
      <alignment horizontal="center" vertical="center"/>
    </xf>
    <xf numFmtId="0" fontId="11" fillId="2" borderId="0" xfId="0" applyFont="1" applyFill="1" applyBorder="1" applyAlignment="1">
      <alignment horizontal="center" vertical="center"/>
    </xf>
    <xf numFmtId="0" fontId="11" fillId="0" borderId="0" xfId="0" applyFont="1" applyBorder="1" applyAlignment="1">
      <alignment horizontal="center" vertical="center" wrapText="1"/>
    </xf>
    <xf numFmtId="0" fontId="11" fillId="3" borderId="0" xfId="0" applyFont="1" applyFill="1" applyBorder="1" applyAlignment="1">
      <alignment horizontal="center" vertical="center" wrapText="1"/>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25"/>
  <sheetViews>
    <sheetView tabSelected="1" view="pageBreakPreview" zoomScale="70" zoomScaleNormal="100" zoomScaleSheetLayoutView="70" workbookViewId="0">
      <selection activeCell="A3" sqref="A3:A4"/>
    </sheetView>
  </sheetViews>
  <sheetFormatPr defaultRowHeight="13.2" x14ac:dyDescent="0.2"/>
  <cols>
    <col min="1" max="1" width="12" customWidth="1"/>
    <col min="2" max="2" width="31.44140625" style="31" customWidth="1"/>
    <col min="3" max="3" width="19.33203125" customWidth="1"/>
    <col min="4" max="4" width="27.21875" style="31" customWidth="1"/>
    <col min="5" max="5" width="18.109375" customWidth="1"/>
    <col min="6" max="6" width="25" style="31" customWidth="1"/>
    <col min="7" max="7" width="14" customWidth="1"/>
    <col min="8" max="8" width="15.88671875" customWidth="1"/>
    <col min="9" max="9" width="18.33203125" customWidth="1"/>
    <col min="10" max="10" width="19.44140625" customWidth="1"/>
    <col min="11" max="11" width="11.6640625" customWidth="1"/>
    <col min="12" max="12" width="12.44140625" customWidth="1"/>
    <col min="13" max="13" width="41.33203125" customWidth="1"/>
    <col min="15" max="15" width="12.109375" style="75" customWidth="1"/>
  </cols>
  <sheetData>
    <row r="1" spans="1:15" x14ac:dyDescent="0.2">
      <c r="A1" s="84" t="s">
        <v>0</v>
      </c>
      <c r="B1" s="84"/>
      <c r="C1" s="84"/>
      <c r="D1" s="84"/>
      <c r="E1" s="84"/>
      <c r="F1" s="84"/>
      <c r="G1" s="84"/>
      <c r="H1" s="84"/>
      <c r="I1" s="84"/>
      <c r="J1" s="84"/>
      <c r="K1" s="84"/>
      <c r="L1" s="84"/>
      <c r="M1" s="84"/>
      <c r="N1" s="84"/>
      <c r="O1" s="74"/>
    </row>
    <row r="3" spans="1:15" ht="30.75" customHeight="1" x14ac:dyDescent="0.2">
      <c r="A3" s="81" t="s">
        <v>1</v>
      </c>
      <c r="B3" s="83" t="s">
        <v>2</v>
      </c>
      <c r="C3" s="83" t="s">
        <v>3</v>
      </c>
      <c r="D3" s="83" t="s">
        <v>4</v>
      </c>
      <c r="E3" s="83" t="s">
        <v>5</v>
      </c>
      <c r="F3" s="83" t="s">
        <v>6</v>
      </c>
      <c r="G3" s="83" t="s">
        <v>7</v>
      </c>
      <c r="H3" s="83" t="s">
        <v>8</v>
      </c>
      <c r="I3" s="89" t="s">
        <v>9</v>
      </c>
      <c r="J3" s="89" t="s">
        <v>10</v>
      </c>
      <c r="K3" s="88" t="s">
        <v>11</v>
      </c>
      <c r="L3" s="88"/>
      <c r="M3" s="87" t="s">
        <v>12</v>
      </c>
      <c r="N3" s="87"/>
      <c r="O3" s="85"/>
    </row>
    <row r="4" spans="1:15" ht="21.6" x14ac:dyDescent="0.2">
      <c r="A4" s="82"/>
      <c r="B4" s="83"/>
      <c r="C4" s="83"/>
      <c r="D4" s="83"/>
      <c r="E4" s="83"/>
      <c r="F4" s="83"/>
      <c r="G4" s="83"/>
      <c r="H4" s="83"/>
      <c r="I4" s="89"/>
      <c r="J4" s="89"/>
      <c r="K4" s="60" t="s">
        <v>13</v>
      </c>
      <c r="L4" s="60" t="s">
        <v>14</v>
      </c>
      <c r="M4" s="61"/>
      <c r="N4" s="61" t="s">
        <v>15</v>
      </c>
      <c r="O4" s="86"/>
    </row>
    <row r="5" spans="1:15" ht="189.75" customHeight="1" x14ac:dyDescent="0.2">
      <c r="A5" s="25" t="s">
        <v>16</v>
      </c>
      <c r="B5" s="7" t="s">
        <v>17</v>
      </c>
      <c r="C5" s="42" t="s">
        <v>18</v>
      </c>
      <c r="D5" s="65" t="s">
        <v>19</v>
      </c>
      <c r="E5" s="42" t="s">
        <v>20</v>
      </c>
      <c r="F5" s="62" t="s">
        <v>21</v>
      </c>
      <c r="G5" s="20">
        <v>178346984</v>
      </c>
      <c r="H5" s="5" t="s">
        <v>22</v>
      </c>
      <c r="I5" s="34">
        <v>44651</v>
      </c>
      <c r="J5" s="5" t="s">
        <v>22</v>
      </c>
      <c r="K5" s="5" t="s">
        <v>23</v>
      </c>
      <c r="L5" s="5" t="s">
        <v>24</v>
      </c>
      <c r="M5" s="7" t="s">
        <v>25</v>
      </c>
      <c r="N5" s="5" t="s">
        <v>26</v>
      </c>
      <c r="O5" s="76"/>
    </row>
    <row r="6" spans="1:15" ht="180" customHeight="1" x14ac:dyDescent="0.2">
      <c r="A6" s="5" t="s">
        <v>16</v>
      </c>
      <c r="B6" s="7" t="s">
        <v>17</v>
      </c>
      <c r="C6" s="42" t="s">
        <v>18</v>
      </c>
      <c r="D6" s="65" t="s">
        <v>27</v>
      </c>
      <c r="E6" s="42" t="s">
        <v>28</v>
      </c>
      <c r="F6" s="62" t="s">
        <v>29</v>
      </c>
      <c r="G6" s="20">
        <v>65516123</v>
      </c>
      <c r="H6" s="5" t="s">
        <v>22</v>
      </c>
      <c r="I6" s="34">
        <v>44651</v>
      </c>
      <c r="J6" s="5" t="s">
        <v>22</v>
      </c>
      <c r="K6" s="5" t="s">
        <v>23</v>
      </c>
      <c r="L6" s="5" t="s">
        <v>24</v>
      </c>
      <c r="M6" s="7" t="s">
        <v>30</v>
      </c>
      <c r="N6" s="5" t="s">
        <v>26</v>
      </c>
      <c r="O6" s="76"/>
    </row>
    <row r="7" spans="1:15" ht="26.4" x14ac:dyDescent="0.2">
      <c r="A7" s="25" t="s">
        <v>31</v>
      </c>
      <c r="B7" s="62" t="s">
        <v>32</v>
      </c>
      <c r="C7" s="43" t="s">
        <v>33</v>
      </c>
      <c r="D7" s="66" t="s">
        <v>34</v>
      </c>
      <c r="E7" s="43" t="s">
        <v>35</v>
      </c>
      <c r="F7" s="62" t="s">
        <v>36</v>
      </c>
      <c r="G7" s="26">
        <v>13550000</v>
      </c>
      <c r="H7" s="5" t="s">
        <v>37</v>
      </c>
      <c r="I7" s="35">
        <v>44287</v>
      </c>
      <c r="J7" s="5" t="s">
        <v>37</v>
      </c>
      <c r="K7" s="5" t="s">
        <v>38</v>
      </c>
      <c r="L7" s="5" t="s">
        <v>39</v>
      </c>
      <c r="M7" s="27" t="s">
        <v>40</v>
      </c>
      <c r="N7" s="5" t="s">
        <v>41</v>
      </c>
      <c r="O7" s="77"/>
    </row>
    <row r="8" spans="1:15" ht="26.4" x14ac:dyDescent="0.2">
      <c r="A8" s="5" t="s">
        <v>31</v>
      </c>
      <c r="B8" s="62" t="s">
        <v>32</v>
      </c>
      <c r="C8" s="43" t="s">
        <v>33</v>
      </c>
      <c r="D8" s="66" t="s">
        <v>42</v>
      </c>
      <c r="E8" s="43" t="s">
        <v>43</v>
      </c>
      <c r="F8" s="62" t="s">
        <v>36</v>
      </c>
      <c r="G8" s="26">
        <v>13325000</v>
      </c>
      <c r="H8" s="5" t="s">
        <v>37</v>
      </c>
      <c r="I8" s="35">
        <v>44287</v>
      </c>
      <c r="J8" s="5" t="s">
        <v>37</v>
      </c>
      <c r="K8" s="5" t="s">
        <v>38</v>
      </c>
      <c r="L8" s="5" t="s">
        <v>39</v>
      </c>
      <c r="M8" s="27" t="s">
        <v>40</v>
      </c>
      <c r="N8" s="5" t="s">
        <v>41</v>
      </c>
      <c r="O8" s="77"/>
    </row>
    <row r="9" spans="1:15" ht="26.4" x14ac:dyDescent="0.2">
      <c r="A9" s="5" t="s">
        <v>44</v>
      </c>
      <c r="B9" s="7" t="s">
        <v>296</v>
      </c>
      <c r="C9" s="55">
        <v>1010005006890</v>
      </c>
      <c r="D9" s="65" t="s">
        <v>45</v>
      </c>
      <c r="E9" s="44">
        <v>2040005016886</v>
      </c>
      <c r="F9" s="62" t="s">
        <v>46</v>
      </c>
      <c r="G9" s="21">
        <v>56000000</v>
      </c>
      <c r="H9" s="5" t="s">
        <v>47</v>
      </c>
      <c r="I9" s="35">
        <v>44368</v>
      </c>
      <c r="J9" s="5" t="s">
        <v>47</v>
      </c>
      <c r="K9" s="5" t="s">
        <v>38</v>
      </c>
      <c r="L9" s="5" t="s">
        <v>39</v>
      </c>
      <c r="M9" s="6" t="s">
        <v>48</v>
      </c>
      <c r="N9" s="5" t="s">
        <v>41</v>
      </c>
      <c r="O9" s="76"/>
    </row>
    <row r="10" spans="1:15" ht="26.4" x14ac:dyDescent="0.2">
      <c r="A10" s="5" t="s">
        <v>44</v>
      </c>
      <c r="B10" s="7" t="s">
        <v>296</v>
      </c>
      <c r="C10" s="55">
        <v>1010005006890</v>
      </c>
      <c r="D10" s="65" t="s">
        <v>49</v>
      </c>
      <c r="E10" s="44">
        <v>9020005009695</v>
      </c>
      <c r="F10" s="62" t="s">
        <v>46</v>
      </c>
      <c r="G10" s="21">
        <v>110200000</v>
      </c>
      <c r="H10" s="5" t="s">
        <v>47</v>
      </c>
      <c r="I10" s="35">
        <v>44368</v>
      </c>
      <c r="J10" s="5" t="s">
        <v>47</v>
      </c>
      <c r="K10" s="5" t="s">
        <v>38</v>
      </c>
      <c r="L10" s="5" t="s">
        <v>39</v>
      </c>
      <c r="M10" s="6" t="s">
        <v>48</v>
      </c>
      <c r="N10" s="5" t="s">
        <v>41</v>
      </c>
      <c r="O10" s="76"/>
    </row>
    <row r="11" spans="1:15" ht="26.4" x14ac:dyDescent="0.2">
      <c r="A11" s="5" t="s">
        <v>44</v>
      </c>
      <c r="B11" s="7" t="s">
        <v>296</v>
      </c>
      <c r="C11" s="55">
        <v>1010005006890</v>
      </c>
      <c r="D11" s="65" t="s">
        <v>50</v>
      </c>
      <c r="E11" s="44">
        <v>7010005002991</v>
      </c>
      <c r="F11" s="62" t="s">
        <v>46</v>
      </c>
      <c r="G11" s="21">
        <v>109000000</v>
      </c>
      <c r="H11" s="5" t="s">
        <v>47</v>
      </c>
      <c r="I11" s="35">
        <v>44368</v>
      </c>
      <c r="J11" s="5" t="s">
        <v>47</v>
      </c>
      <c r="K11" s="5" t="s">
        <v>38</v>
      </c>
      <c r="L11" s="5" t="s">
        <v>39</v>
      </c>
      <c r="M11" s="6" t="s">
        <v>48</v>
      </c>
      <c r="N11" s="5" t="s">
        <v>41</v>
      </c>
      <c r="O11" s="76"/>
    </row>
    <row r="12" spans="1:15" ht="26.4" x14ac:dyDescent="0.2">
      <c r="A12" s="5" t="s">
        <v>44</v>
      </c>
      <c r="B12" s="7" t="s">
        <v>296</v>
      </c>
      <c r="C12" s="55">
        <v>1010005006890</v>
      </c>
      <c r="D12" s="65" t="s">
        <v>51</v>
      </c>
      <c r="E12" s="44">
        <v>6350005004113</v>
      </c>
      <c r="F12" s="62" t="s">
        <v>46</v>
      </c>
      <c r="G12" s="21">
        <v>116000000</v>
      </c>
      <c r="H12" s="5" t="s">
        <v>47</v>
      </c>
      <c r="I12" s="35">
        <v>44368</v>
      </c>
      <c r="J12" s="5" t="s">
        <v>47</v>
      </c>
      <c r="K12" s="5" t="s">
        <v>38</v>
      </c>
      <c r="L12" s="5" t="s">
        <v>39</v>
      </c>
      <c r="M12" s="6" t="s">
        <v>48</v>
      </c>
      <c r="N12" s="5" t="s">
        <v>41</v>
      </c>
      <c r="O12" s="76"/>
    </row>
    <row r="13" spans="1:15" ht="26.4" x14ac:dyDescent="0.2">
      <c r="A13" s="5" t="s">
        <v>44</v>
      </c>
      <c r="B13" s="7" t="s">
        <v>296</v>
      </c>
      <c r="C13" s="55">
        <v>1010005006890</v>
      </c>
      <c r="D13" s="65" t="s">
        <v>52</v>
      </c>
      <c r="E13" s="44">
        <v>1010605002372</v>
      </c>
      <c r="F13" s="62" t="s">
        <v>46</v>
      </c>
      <c r="G13" s="21">
        <v>287300000</v>
      </c>
      <c r="H13" s="5" t="s">
        <v>47</v>
      </c>
      <c r="I13" s="35">
        <v>44368</v>
      </c>
      <c r="J13" s="5" t="s">
        <v>47</v>
      </c>
      <c r="K13" s="5" t="s">
        <v>38</v>
      </c>
      <c r="L13" s="5" t="s">
        <v>39</v>
      </c>
      <c r="M13" s="6" t="s">
        <v>48</v>
      </c>
      <c r="N13" s="5" t="s">
        <v>41</v>
      </c>
      <c r="O13" s="76"/>
    </row>
    <row r="14" spans="1:15" ht="26.4" x14ac:dyDescent="0.2">
      <c r="A14" s="5" t="s">
        <v>44</v>
      </c>
      <c r="B14" s="7" t="s">
        <v>296</v>
      </c>
      <c r="C14" s="55">
        <v>1010005006890</v>
      </c>
      <c r="D14" s="65" t="s">
        <v>53</v>
      </c>
      <c r="E14" s="44">
        <v>7013305001705</v>
      </c>
      <c r="F14" s="62" t="s">
        <v>46</v>
      </c>
      <c r="G14" s="21">
        <v>10400000</v>
      </c>
      <c r="H14" s="5" t="s">
        <v>47</v>
      </c>
      <c r="I14" s="35">
        <v>44368</v>
      </c>
      <c r="J14" s="5" t="s">
        <v>47</v>
      </c>
      <c r="K14" s="5" t="s">
        <v>38</v>
      </c>
      <c r="L14" s="5" t="s">
        <v>39</v>
      </c>
      <c r="M14" s="6" t="s">
        <v>48</v>
      </c>
      <c r="N14" s="5" t="s">
        <v>41</v>
      </c>
      <c r="O14" s="76"/>
    </row>
    <row r="15" spans="1:15" ht="39.6" x14ac:dyDescent="0.2">
      <c r="A15" s="9" t="s">
        <v>44</v>
      </c>
      <c r="B15" s="62" t="s">
        <v>296</v>
      </c>
      <c r="C15" s="55">
        <v>1010005006890</v>
      </c>
      <c r="D15" s="65" t="s">
        <v>54</v>
      </c>
      <c r="E15" s="44">
        <v>4011105000467</v>
      </c>
      <c r="F15" s="62" t="s">
        <v>55</v>
      </c>
      <c r="G15" s="8">
        <v>10500000</v>
      </c>
      <c r="H15" s="9" t="s">
        <v>47</v>
      </c>
      <c r="I15" s="36">
        <v>44368</v>
      </c>
      <c r="J15" s="9" t="s">
        <v>47</v>
      </c>
      <c r="K15" s="9" t="s">
        <v>56</v>
      </c>
      <c r="L15" s="9" t="s">
        <v>57</v>
      </c>
      <c r="M15" s="6" t="s">
        <v>48</v>
      </c>
      <c r="N15" s="5" t="s">
        <v>41</v>
      </c>
      <c r="O15" s="76"/>
    </row>
    <row r="16" spans="1:15" ht="39.6" x14ac:dyDescent="0.2">
      <c r="A16" s="9" t="s">
        <v>44</v>
      </c>
      <c r="B16" s="62" t="s">
        <v>296</v>
      </c>
      <c r="C16" s="55">
        <v>1010005006890</v>
      </c>
      <c r="D16" s="65" t="s">
        <v>58</v>
      </c>
      <c r="E16" s="44">
        <v>7010005016422</v>
      </c>
      <c r="F16" s="62" t="s">
        <v>55</v>
      </c>
      <c r="G16" s="8">
        <v>35300000</v>
      </c>
      <c r="H16" s="9" t="s">
        <v>47</v>
      </c>
      <c r="I16" s="36">
        <v>44368</v>
      </c>
      <c r="J16" s="9" t="s">
        <v>47</v>
      </c>
      <c r="K16" s="9" t="s">
        <v>56</v>
      </c>
      <c r="L16" s="9" t="s">
        <v>57</v>
      </c>
      <c r="M16" s="6" t="s">
        <v>48</v>
      </c>
      <c r="N16" s="5" t="s">
        <v>41</v>
      </c>
      <c r="O16" s="76"/>
    </row>
    <row r="17" spans="1:15" ht="220.5" customHeight="1" x14ac:dyDescent="0.2">
      <c r="A17" s="9" t="s">
        <v>59</v>
      </c>
      <c r="B17" s="7" t="s">
        <v>60</v>
      </c>
      <c r="C17" s="56" t="s">
        <v>61</v>
      </c>
      <c r="D17" s="65" t="s">
        <v>62</v>
      </c>
      <c r="E17" s="45">
        <v>1130005012365</v>
      </c>
      <c r="F17" s="62" t="s">
        <v>63</v>
      </c>
      <c r="G17" s="22">
        <f>10389885+685960</f>
        <v>11075845</v>
      </c>
      <c r="H17" s="9" t="s">
        <v>47</v>
      </c>
      <c r="I17" s="36">
        <v>44558</v>
      </c>
      <c r="J17" s="9" t="s">
        <v>47</v>
      </c>
      <c r="K17" s="9" t="s">
        <v>64</v>
      </c>
      <c r="L17" s="28" t="s">
        <v>57</v>
      </c>
      <c r="M17" s="6" t="s">
        <v>65</v>
      </c>
      <c r="N17" s="9" t="s">
        <v>41</v>
      </c>
      <c r="O17" s="78"/>
    </row>
    <row r="18" spans="1:15" ht="219.75" customHeight="1" x14ac:dyDescent="0.2">
      <c r="A18" s="28" t="s">
        <v>66</v>
      </c>
      <c r="B18" s="63" t="s">
        <v>67</v>
      </c>
      <c r="C18" s="55">
        <v>7010005006877</v>
      </c>
      <c r="D18" s="65" t="s">
        <v>68</v>
      </c>
      <c r="E18" s="45" t="s">
        <v>69</v>
      </c>
      <c r="F18" s="62" t="s">
        <v>70</v>
      </c>
      <c r="G18" s="22">
        <v>105450000</v>
      </c>
      <c r="H18" s="9" t="s">
        <v>47</v>
      </c>
      <c r="I18" s="36">
        <v>44343</v>
      </c>
      <c r="J18" s="9" t="s">
        <v>47</v>
      </c>
      <c r="K18" s="19" t="s">
        <v>71</v>
      </c>
      <c r="L18" s="9" t="s">
        <v>72</v>
      </c>
      <c r="M18" s="29" t="s">
        <v>73</v>
      </c>
      <c r="N18" s="9" t="s">
        <v>41</v>
      </c>
      <c r="O18" s="79"/>
    </row>
    <row r="19" spans="1:15" ht="31.5" customHeight="1" x14ac:dyDescent="0.2">
      <c r="A19" s="28" t="s">
        <v>66</v>
      </c>
      <c r="B19" s="63" t="s">
        <v>67</v>
      </c>
      <c r="C19" s="55">
        <v>7010005006877</v>
      </c>
      <c r="D19" s="65" t="s">
        <v>74</v>
      </c>
      <c r="E19" s="45" t="s">
        <v>75</v>
      </c>
      <c r="F19" s="62" t="s">
        <v>70</v>
      </c>
      <c r="G19" s="22">
        <v>100230000</v>
      </c>
      <c r="H19" s="9" t="s">
        <v>47</v>
      </c>
      <c r="I19" s="36">
        <v>44343</v>
      </c>
      <c r="J19" s="9" t="s">
        <v>47</v>
      </c>
      <c r="K19" s="19" t="s">
        <v>71</v>
      </c>
      <c r="L19" s="9" t="s">
        <v>72</v>
      </c>
      <c r="M19" s="10" t="s">
        <v>76</v>
      </c>
      <c r="N19" s="9" t="s">
        <v>41</v>
      </c>
      <c r="O19" s="79"/>
    </row>
    <row r="20" spans="1:15" ht="31.5" customHeight="1" x14ac:dyDescent="0.2">
      <c r="A20" s="28" t="s">
        <v>66</v>
      </c>
      <c r="B20" s="63" t="s">
        <v>67</v>
      </c>
      <c r="C20" s="55">
        <v>7010005006877</v>
      </c>
      <c r="D20" s="65" t="s">
        <v>77</v>
      </c>
      <c r="E20" s="45" t="s">
        <v>78</v>
      </c>
      <c r="F20" s="62" t="s">
        <v>70</v>
      </c>
      <c r="G20" s="22">
        <v>16085000</v>
      </c>
      <c r="H20" s="9" t="s">
        <v>47</v>
      </c>
      <c r="I20" s="36">
        <v>44343</v>
      </c>
      <c r="J20" s="9" t="s">
        <v>47</v>
      </c>
      <c r="K20" s="19" t="s">
        <v>79</v>
      </c>
      <c r="L20" s="9" t="s">
        <v>72</v>
      </c>
      <c r="M20" s="10" t="s">
        <v>76</v>
      </c>
      <c r="N20" s="9" t="s">
        <v>41</v>
      </c>
      <c r="O20" s="79"/>
    </row>
    <row r="21" spans="1:15" ht="31.5" customHeight="1" x14ac:dyDescent="0.2">
      <c r="A21" s="28" t="s">
        <v>66</v>
      </c>
      <c r="B21" s="63" t="s">
        <v>67</v>
      </c>
      <c r="C21" s="55">
        <v>7010005006877</v>
      </c>
      <c r="D21" s="65" t="s">
        <v>80</v>
      </c>
      <c r="E21" s="45" t="s">
        <v>81</v>
      </c>
      <c r="F21" s="62" t="s">
        <v>70</v>
      </c>
      <c r="G21" s="22">
        <v>10434000</v>
      </c>
      <c r="H21" s="9" t="s">
        <v>47</v>
      </c>
      <c r="I21" s="36">
        <v>44343</v>
      </c>
      <c r="J21" s="9" t="s">
        <v>47</v>
      </c>
      <c r="K21" s="19" t="s">
        <v>71</v>
      </c>
      <c r="L21" s="9" t="s">
        <v>72</v>
      </c>
      <c r="M21" s="10" t="s">
        <v>76</v>
      </c>
      <c r="N21" s="9" t="s">
        <v>41</v>
      </c>
      <c r="O21" s="79"/>
    </row>
    <row r="22" spans="1:15" ht="31.5" customHeight="1" x14ac:dyDescent="0.2">
      <c r="A22" s="28" t="s">
        <v>66</v>
      </c>
      <c r="B22" s="63" t="s">
        <v>67</v>
      </c>
      <c r="C22" s="55">
        <v>7010005006877</v>
      </c>
      <c r="D22" s="65" t="s">
        <v>80</v>
      </c>
      <c r="E22" s="45" t="s">
        <v>81</v>
      </c>
      <c r="F22" s="62" t="s">
        <v>70</v>
      </c>
      <c r="G22" s="22">
        <v>15117000</v>
      </c>
      <c r="H22" s="9" t="s">
        <v>47</v>
      </c>
      <c r="I22" s="36">
        <v>44343</v>
      </c>
      <c r="J22" s="9" t="s">
        <v>47</v>
      </c>
      <c r="K22" s="19" t="s">
        <v>71</v>
      </c>
      <c r="L22" s="9" t="s">
        <v>72</v>
      </c>
      <c r="M22" s="10" t="s">
        <v>76</v>
      </c>
      <c r="N22" s="9" t="s">
        <v>41</v>
      </c>
      <c r="O22" s="79"/>
    </row>
    <row r="23" spans="1:15" ht="31.5" customHeight="1" x14ac:dyDescent="0.2">
      <c r="A23" s="28" t="s">
        <v>66</v>
      </c>
      <c r="B23" s="63" t="s">
        <v>67</v>
      </c>
      <c r="C23" s="55">
        <v>7010005006877</v>
      </c>
      <c r="D23" s="65" t="s">
        <v>82</v>
      </c>
      <c r="E23" s="45" t="s">
        <v>83</v>
      </c>
      <c r="F23" s="62" t="s">
        <v>70</v>
      </c>
      <c r="G23" s="22">
        <v>20111000</v>
      </c>
      <c r="H23" s="9" t="s">
        <v>47</v>
      </c>
      <c r="I23" s="36">
        <v>44343</v>
      </c>
      <c r="J23" s="9" t="s">
        <v>47</v>
      </c>
      <c r="K23" s="19" t="s">
        <v>71</v>
      </c>
      <c r="L23" s="9" t="s">
        <v>72</v>
      </c>
      <c r="M23" s="10" t="s">
        <v>76</v>
      </c>
      <c r="N23" s="9" t="s">
        <v>41</v>
      </c>
      <c r="O23" s="79"/>
    </row>
    <row r="24" spans="1:15" ht="31.5" customHeight="1" x14ac:dyDescent="0.2">
      <c r="A24" s="28" t="s">
        <v>66</v>
      </c>
      <c r="B24" s="63" t="s">
        <v>67</v>
      </c>
      <c r="C24" s="55">
        <v>7010005006877</v>
      </c>
      <c r="D24" s="65" t="s">
        <v>84</v>
      </c>
      <c r="E24" s="45" t="s">
        <v>85</v>
      </c>
      <c r="F24" s="62" t="s">
        <v>70</v>
      </c>
      <c r="G24" s="22">
        <v>10662000</v>
      </c>
      <c r="H24" s="9" t="s">
        <v>47</v>
      </c>
      <c r="I24" s="36">
        <v>44343</v>
      </c>
      <c r="J24" s="9" t="s">
        <v>47</v>
      </c>
      <c r="K24" s="19" t="s">
        <v>79</v>
      </c>
      <c r="L24" s="9" t="s">
        <v>72</v>
      </c>
      <c r="M24" s="10" t="s">
        <v>76</v>
      </c>
      <c r="N24" s="9" t="s">
        <v>41</v>
      </c>
      <c r="O24" s="79"/>
    </row>
    <row r="25" spans="1:15" ht="31.5" customHeight="1" x14ac:dyDescent="0.2">
      <c r="A25" s="28" t="s">
        <v>66</v>
      </c>
      <c r="B25" s="63" t="s">
        <v>67</v>
      </c>
      <c r="C25" s="55">
        <v>7010005006877</v>
      </c>
      <c r="D25" s="65" t="s">
        <v>86</v>
      </c>
      <c r="E25" s="45" t="s">
        <v>87</v>
      </c>
      <c r="F25" s="62" t="s">
        <v>70</v>
      </c>
      <c r="G25" s="22">
        <v>100376000</v>
      </c>
      <c r="H25" s="9" t="s">
        <v>47</v>
      </c>
      <c r="I25" s="36">
        <v>44343</v>
      </c>
      <c r="J25" s="9" t="s">
        <v>47</v>
      </c>
      <c r="K25" s="19" t="s">
        <v>71</v>
      </c>
      <c r="L25" s="9" t="s">
        <v>72</v>
      </c>
      <c r="M25" s="10" t="s">
        <v>76</v>
      </c>
      <c r="N25" s="9" t="s">
        <v>41</v>
      </c>
      <c r="O25" s="79"/>
    </row>
    <row r="26" spans="1:15" ht="31.5" customHeight="1" x14ac:dyDescent="0.2">
      <c r="A26" s="28" t="s">
        <v>66</v>
      </c>
      <c r="B26" s="63" t="s">
        <v>67</v>
      </c>
      <c r="C26" s="55">
        <v>7010005006877</v>
      </c>
      <c r="D26" s="65" t="s">
        <v>88</v>
      </c>
      <c r="E26" s="45" t="s">
        <v>89</v>
      </c>
      <c r="F26" s="62" t="s">
        <v>70</v>
      </c>
      <c r="G26" s="22">
        <v>16390000</v>
      </c>
      <c r="H26" s="9" t="s">
        <v>47</v>
      </c>
      <c r="I26" s="36">
        <v>44343</v>
      </c>
      <c r="J26" s="9" t="s">
        <v>47</v>
      </c>
      <c r="K26" s="19" t="s">
        <v>71</v>
      </c>
      <c r="L26" s="9" t="s">
        <v>72</v>
      </c>
      <c r="M26" s="10" t="s">
        <v>76</v>
      </c>
      <c r="N26" s="9" t="s">
        <v>41</v>
      </c>
      <c r="O26" s="79"/>
    </row>
    <row r="27" spans="1:15" ht="31.5" customHeight="1" x14ac:dyDescent="0.2">
      <c r="A27" s="28" t="s">
        <v>66</v>
      </c>
      <c r="B27" s="63" t="s">
        <v>67</v>
      </c>
      <c r="C27" s="55">
        <v>7010005006877</v>
      </c>
      <c r="D27" s="65" t="s">
        <v>90</v>
      </c>
      <c r="E27" s="45" t="s">
        <v>91</v>
      </c>
      <c r="F27" s="62" t="s">
        <v>70</v>
      </c>
      <c r="G27" s="22">
        <v>12049000</v>
      </c>
      <c r="H27" s="9" t="s">
        <v>47</v>
      </c>
      <c r="I27" s="36">
        <v>44343</v>
      </c>
      <c r="J27" s="9" t="s">
        <v>47</v>
      </c>
      <c r="K27" s="19" t="s">
        <v>79</v>
      </c>
      <c r="L27" s="9" t="s">
        <v>72</v>
      </c>
      <c r="M27" s="10" t="s">
        <v>76</v>
      </c>
      <c r="N27" s="9" t="s">
        <v>41</v>
      </c>
      <c r="O27" s="79"/>
    </row>
    <row r="28" spans="1:15" ht="186.75" customHeight="1" x14ac:dyDescent="0.2">
      <c r="A28" s="28" t="s">
        <v>66</v>
      </c>
      <c r="B28" s="63" t="s">
        <v>67</v>
      </c>
      <c r="C28" s="55">
        <v>7010005006877</v>
      </c>
      <c r="D28" s="65" t="s">
        <v>92</v>
      </c>
      <c r="E28" s="45" t="s">
        <v>93</v>
      </c>
      <c r="F28" s="62" t="s">
        <v>94</v>
      </c>
      <c r="G28" s="22">
        <v>27000000</v>
      </c>
      <c r="H28" s="9" t="s">
        <v>47</v>
      </c>
      <c r="I28" s="36">
        <v>44350</v>
      </c>
      <c r="J28" s="9" t="s">
        <v>47</v>
      </c>
      <c r="K28" s="19" t="s">
        <v>71</v>
      </c>
      <c r="L28" s="9" t="s">
        <v>72</v>
      </c>
      <c r="M28" s="6" t="s">
        <v>95</v>
      </c>
      <c r="N28" s="9" t="s">
        <v>41</v>
      </c>
      <c r="O28" s="79"/>
    </row>
    <row r="29" spans="1:15" ht="262.5" customHeight="1" x14ac:dyDescent="0.2">
      <c r="A29" s="28" t="s">
        <v>66</v>
      </c>
      <c r="B29" s="63" t="s">
        <v>67</v>
      </c>
      <c r="C29" s="55">
        <v>7010005006877</v>
      </c>
      <c r="D29" s="65" t="s">
        <v>96</v>
      </c>
      <c r="E29" s="45" t="s">
        <v>97</v>
      </c>
      <c r="F29" s="62" t="s">
        <v>98</v>
      </c>
      <c r="G29" s="22">
        <v>19018000</v>
      </c>
      <c r="H29" s="9" t="s">
        <v>47</v>
      </c>
      <c r="I29" s="36">
        <v>44385</v>
      </c>
      <c r="J29" s="9" t="s">
        <v>47</v>
      </c>
      <c r="K29" s="19" t="s">
        <v>71</v>
      </c>
      <c r="L29" s="9" t="s">
        <v>72</v>
      </c>
      <c r="M29" s="29" t="s">
        <v>73</v>
      </c>
      <c r="N29" s="9" t="s">
        <v>41</v>
      </c>
      <c r="O29" s="79"/>
    </row>
    <row r="30" spans="1:15" ht="34.5" customHeight="1" x14ac:dyDescent="0.2">
      <c r="A30" s="28" t="s">
        <v>66</v>
      </c>
      <c r="B30" s="63" t="s">
        <v>67</v>
      </c>
      <c r="C30" s="55">
        <v>7010005006877</v>
      </c>
      <c r="D30" s="65" t="s">
        <v>99</v>
      </c>
      <c r="E30" s="45" t="s">
        <v>100</v>
      </c>
      <c r="F30" s="62" t="s">
        <v>70</v>
      </c>
      <c r="G30" s="22">
        <v>20855000</v>
      </c>
      <c r="H30" s="9" t="s">
        <v>47</v>
      </c>
      <c r="I30" s="36">
        <v>44393</v>
      </c>
      <c r="J30" s="9" t="s">
        <v>47</v>
      </c>
      <c r="K30" s="19" t="s">
        <v>71</v>
      </c>
      <c r="L30" s="9" t="s">
        <v>72</v>
      </c>
      <c r="M30" s="10" t="s">
        <v>76</v>
      </c>
      <c r="N30" s="9" t="s">
        <v>41</v>
      </c>
      <c r="O30" s="79"/>
    </row>
    <row r="31" spans="1:15" ht="34.5" customHeight="1" x14ac:dyDescent="0.2">
      <c r="A31" s="28" t="s">
        <v>66</v>
      </c>
      <c r="B31" s="63" t="s">
        <v>67</v>
      </c>
      <c r="C31" s="55">
        <v>7010005006877</v>
      </c>
      <c r="D31" s="65" t="s">
        <v>101</v>
      </c>
      <c r="E31" s="45" t="s">
        <v>102</v>
      </c>
      <c r="F31" s="62" t="s">
        <v>70</v>
      </c>
      <c r="G31" s="22">
        <v>10954000</v>
      </c>
      <c r="H31" s="9" t="s">
        <v>47</v>
      </c>
      <c r="I31" s="36">
        <v>44393</v>
      </c>
      <c r="J31" s="9" t="s">
        <v>47</v>
      </c>
      <c r="K31" s="19" t="s">
        <v>79</v>
      </c>
      <c r="L31" s="9" t="s">
        <v>72</v>
      </c>
      <c r="M31" s="10" t="s">
        <v>76</v>
      </c>
      <c r="N31" s="9" t="s">
        <v>41</v>
      </c>
      <c r="O31" s="79"/>
    </row>
    <row r="32" spans="1:15" ht="34.5" customHeight="1" x14ac:dyDescent="0.2">
      <c r="A32" s="28" t="s">
        <v>66</v>
      </c>
      <c r="B32" s="63" t="s">
        <v>67</v>
      </c>
      <c r="C32" s="55">
        <v>7010005006877</v>
      </c>
      <c r="D32" s="65" t="s">
        <v>103</v>
      </c>
      <c r="E32" s="45" t="s">
        <v>104</v>
      </c>
      <c r="F32" s="62" t="s">
        <v>70</v>
      </c>
      <c r="G32" s="22">
        <v>11711000</v>
      </c>
      <c r="H32" s="9" t="s">
        <v>47</v>
      </c>
      <c r="I32" s="36">
        <v>44393</v>
      </c>
      <c r="J32" s="9" t="s">
        <v>47</v>
      </c>
      <c r="K32" s="19" t="s">
        <v>71</v>
      </c>
      <c r="L32" s="9" t="s">
        <v>72</v>
      </c>
      <c r="M32" s="10" t="s">
        <v>76</v>
      </c>
      <c r="N32" s="9" t="s">
        <v>41</v>
      </c>
      <c r="O32" s="79"/>
    </row>
    <row r="33" spans="1:15" ht="34.5" customHeight="1" x14ac:dyDescent="0.2">
      <c r="A33" s="28" t="s">
        <v>66</v>
      </c>
      <c r="B33" s="63" t="s">
        <v>67</v>
      </c>
      <c r="C33" s="55">
        <v>7010005006877</v>
      </c>
      <c r="D33" s="65" t="s">
        <v>105</v>
      </c>
      <c r="E33" s="45" t="s">
        <v>106</v>
      </c>
      <c r="F33" s="62" t="s">
        <v>70</v>
      </c>
      <c r="G33" s="22">
        <v>125789000</v>
      </c>
      <c r="H33" s="9" t="s">
        <v>47</v>
      </c>
      <c r="I33" s="36">
        <v>44405</v>
      </c>
      <c r="J33" s="9" t="s">
        <v>47</v>
      </c>
      <c r="K33" s="19" t="s">
        <v>71</v>
      </c>
      <c r="L33" s="9" t="s">
        <v>72</v>
      </c>
      <c r="M33" s="10" t="s">
        <v>76</v>
      </c>
      <c r="N33" s="9" t="s">
        <v>41</v>
      </c>
      <c r="O33" s="79"/>
    </row>
    <row r="34" spans="1:15" ht="34.5" customHeight="1" x14ac:dyDescent="0.2">
      <c r="A34" s="28" t="s">
        <v>66</v>
      </c>
      <c r="B34" s="63" t="s">
        <v>67</v>
      </c>
      <c r="C34" s="55">
        <v>7010005006877</v>
      </c>
      <c r="D34" s="65" t="s">
        <v>107</v>
      </c>
      <c r="E34" s="45" t="s">
        <v>108</v>
      </c>
      <c r="F34" s="62" t="s">
        <v>70</v>
      </c>
      <c r="G34" s="22">
        <v>129361000</v>
      </c>
      <c r="H34" s="9" t="s">
        <v>47</v>
      </c>
      <c r="I34" s="36">
        <v>44405</v>
      </c>
      <c r="J34" s="9" t="s">
        <v>47</v>
      </c>
      <c r="K34" s="19" t="s">
        <v>71</v>
      </c>
      <c r="L34" s="9" t="s">
        <v>72</v>
      </c>
      <c r="M34" s="10" t="s">
        <v>76</v>
      </c>
      <c r="N34" s="9" t="s">
        <v>41</v>
      </c>
      <c r="O34" s="79"/>
    </row>
    <row r="35" spans="1:15" ht="34.5" customHeight="1" x14ac:dyDescent="0.2">
      <c r="A35" s="28" t="s">
        <v>66</v>
      </c>
      <c r="B35" s="63" t="s">
        <v>67</v>
      </c>
      <c r="C35" s="55">
        <v>7010005006877</v>
      </c>
      <c r="D35" s="65" t="s">
        <v>109</v>
      </c>
      <c r="E35" s="45" t="s">
        <v>110</v>
      </c>
      <c r="F35" s="62" t="s">
        <v>70</v>
      </c>
      <c r="G35" s="22">
        <v>10329000</v>
      </c>
      <c r="H35" s="9" t="s">
        <v>47</v>
      </c>
      <c r="I35" s="36">
        <v>44405</v>
      </c>
      <c r="J35" s="9" t="s">
        <v>47</v>
      </c>
      <c r="K35" s="19" t="s">
        <v>79</v>
      </c>
      <c r="L35" s="9" t="s">
        <v>72</v>
      </c>
      <c r="M35" s="10" t="s">
        <v>76</v>
      </c>
      <c r="N35" s="9" t="s">
        <v>41</v>
      </c>
      <c r="O35" s="79"/>
    </row>
    <row r="36" spans="1:15" ht="34.5" customHeight="1" x14ac:dyDescent="0.2">
      <c r="A36" s="28" t="s">
        <v>66</v>
      </c>
      <c r="B36" s="63" t="s">
        <v>67</v>
      </c>
      <c r="C36" s="55">
        <v>7010005006877</v>
      </c>
      <c r="D36" s="65" t="s">
        <v>111</v>
      </c>
      <c r="E36" s="45" t="s">
        <v>112</v>
      </c>
      <c r="F36" s="62" t="s">
        <v>98</v>
      </c>
      <c r="G36" s="22">
        <v>12641000</v>
      </c>
      <c r="H36" s="9" t="s">
        <v>47</v>
      </c>
      <c r="I36" s="36">
        <v>44411</v>
      </c>
      <c r="J36" s="9" t="s">
        <v>47</v>
      </c>
      <c r="K36" s="19" t="s">
        <v>71</v>
      </c>
      <c r="L36" s="9" t="s">
        <v>72</v>
      </c>
      <c r="M36" s="10" t="s">
        <v>76</v>
      </c>
      <c r="N36" s="9" t="s">
        <v>41</v>
      </c>
      <c r="O36" s="79"/>
    </row>
    <row r="37" spans="1:15" ht="34.5" customHeight="1" x14ac:dyDescent="0.2">
      <c r="A37" s="28" t="s">
        <v>66</v>
      </c>
      <c r="B37" s="63" t="s">
        <v>67</v>
      </c>
      <c r="C37" s="55">
        <v>7010005006877</v>
      </c>
      <c r="D37" s="65" t="s">
        <v>113</v>
      </c>
      <c r="E37" s="45" t="s">
        <v>114</v>
      </c>
      <c r="F37" s="62" t="s">
        <v>98</v>
      </c>
      <c r="G37" s="22">
        <v>12246000</v>
      </c>
      <c r="H37" s="9" t="s">
        <v>47</v>
      </c>
      <c r="I37" s="36">
        <v>44411</v>
      </c>
      <c r="J37" s="9" t="s">
        <v>47</v>
      </c>
      <c r="K37" s="19" t="s">
        <v>79</v>
      </c>
      <c r="L37" s="9" t="s">
        <v>72</v>
      </c>
      <c r="M37" s="10" t="s">
        <v>76</v>
      </c>
      <c r="N37" s="9" t="s">
        <v>41</v>
      </c>
      <c r="O37" s="79"/>
    </row>
    <row r="38" spans="1:15" ht="34.5" customHeight="1" x14ac:dyDescent="0.2">
      <c r="A38" s="28" t="s">
        <v>66</v>
      </c>
      <c r="B38" s="63" t="s">
        <v>67</v>
      </c>
      <c r="C38" s="55">
        <v>7010005006877</v>
      </c>
      <c r="D38" s="65" t="s">
        <v>115</v>
      </c>
      <c r="E38" s="45" t="s">
        <v>116</v>
      </c>
      <c r="F38" s="62" t="s">
        <v>70</v>
      </c>
      <c r="G38" s="22">
        <v>100000000</v>
      </c>
      <c r="H38" s="9" t="s">
        <v>47</v>
      </c>
      <c r="I38" s="36">
        <v>44425</v>
      </c>
      <c r="J38" s="9" t="s">
        <v>47</v>
      </c>
      <c r="K38" s="19" t="s">
        <v>71</v>
      </c>
      <c r="L38" s="9" t="s">
        <v>72</v>
      </c>
      <c r="M38" s="10" t="s">
        <v>76</v>
      </c>
      <c r="N38" s="9" t="s">
        <v>41</v>
      </c>
      <c r="O38" s="79"/>
    </row>
    <row r="39" spans="1:15" ht="34.5" customHeight="1" x14ac:dyDescent="0.2">
      <c r="A39" s="28" t="s">
        <v>66</v>
      </c>
      <c r="B39" s="63" t="s">
        <v>67</v>
      </c>
      <c r="C39" s="55">
        <v>7010005006877</v>
      </c>
      <c r="D39" s="65" t="s">
        <v>117</v>
      </c>
      <c r="E39" s="45" t="s">
        <v>118</v>
      </c>
      <c r="F39" s="62" t="s">
        <v>70</v>
      </c>
      <c r="G39" s="22">
        <v>111400000</v>
      </c>
      <c r="H39" s="9" t="s">
        <v>47</v>
      </c>
      <c r="I39" s="36">
        <v>44425</v>
      </c>
      <c r="J39" s="9" t="s">
        <v>47</v>
      </c>
      <c r="K39" s="19" t="s">
        <v>71</v>
      </c>
      <c r="L39" s="9" t="s">
        <v>72</v>
      </c>
      <c r="M39" s="10" t="s">
        <v>76</v>
      </c>
      <c r="N39" s="9" t="s">
        <v>41</v>
      </c>
      <c r="O39" s="79"/>
    </row>
    <row r="40" spans="1:15" ht="34.5" customHeight="1" x14ac:dyDescent="0.2">
      <c r="A40" s="28" t="s">
        <v>66</v>
      </c>
      <c r="B40" s="63" t="s">
        <v>67</v>
      </c>
      <c r="C40" s="55">
        <v>7010005006877</v>
      </c>
      <c r="D40" s="65" t="s">
        <v>119</v>
      </c>
      <c r="E40" s="45" t="s">
        <v>120</v>
      </c>
      <c r="F40" s="62" t="s">
        <v>70</v>
      </c>
      <c r="G40" s="22">
        <v>41229000</v>
      </c>
      <c r="H40" s="9" t="s">
        <v>47</v>
      </c>
      <c r="I40" s="36">
        <v>44425</v>
      </c>
      <c r="J40" s="9" t="s">
        <v>47</v>
      </c>
      <c r="K40" s="19" t="s">
        <v>79</v>
      </c>
      <c r="L40" s="9" t="s">
        <v>72</v>
      </c>
      <c r="M40" s="10" t="s">
        <v>76</v>
      </c>
      <c r="N40" s="9" t="s">
        <v>41</v>
      </c>
      <c r="O40" s="79"/>
    </row>
    <row r="41" spans="1:15" ht="181.5" customHeight="1" x14ac:dyDescent="0.2">
      <c r="A41" s="28" t="s">
        <v>66</v>
      </c>
      <c r="B41" s="63" t="s">
        <v>67</v>
      </c>
      <c r="C41" s="55">
        <v>7010005006877</v>
      </c>
      <c r="D41" s="65" t="s">
        <v>115</v>
      </c>
      <c r="E41" s="45" t="s">
        <v>116</v>
      </c>
      <c r="F41" s="62" t="s">
        <v>121</v>
      </c>
      <c r="G41" s="22">
        <v>24000000</v>
      </c>
      <c r="H41" s="9" t="s">
        <v>47</v>
      </c>
      <c r="I41" s="36">
        <v>44434</v>
      </c>
      <c r="J41" s="9" t="s">
        <v>47</v>
      </c>
      <c r="K41" s="19" t="s">
        <v>71</v>
      </c>
      <c r="L41" s="9" t="s">
        <v>72</v>
      </c>
      <c r="M41" s="6" t="s">
        <v>95</v>
      </c>
      <c r="N41" s="9" t="s">
        <v>41</v>
      </c>
      <c r="O41" s="79"/>
    </row>
    <row r="42" spans="1:15" ht="222" customHeight="1" x14ac:dyDescent="0.2">
      <c r="A42" s="28" t="s">
        <v>66</v>
      </c>
      <c r="B42" s="63" t="s">
        <v>67</v>
      </c>
      <c r="C42" s="55">
        <v>7010005006877</v>
      </c>
      <c r="D42" s="65" t="s">
        <v>122</v>
      </c>
      <c r="E42" s="45">
        <v>8120005014439</v>
      </c>
      <c r="F42" s="62" t="s">
        <v>70</v>
      </c>
      <c r="G42" s="22">
        <v>10456000</v>
      </c>
      <c r="H42" s="9" t="s">
        <v>47</v>
      </c>
      <c r="I42" s="36">
        <v>44439</v>
      </c>
      <c r="J42" s="9" t="s">
        <v>47</v>
      </c>
      <c r="K42" s="19" t="s">
        <v>71</v>
      </c>
      <c r="L42" s="9" t="s">
        <v>72</v>
      </c>
      <c r="M42" s="29" t="s">
        <v>73</v>
      </c>
      <c r="N42" s="9" t="s">
        <v>41</v>
      </c>
      <c r="O42" s="79"/>
    </row>
    <row r="43" spans="1:15" ht="30" customHeight="1" x14ac:dyDescent="0.2">
      <c r="A43" s="28" t="s">
        <v>66</v>
      </c>
      <c r="B43" s="63" t="s">
        <v>67</v>
      </c>
      <c r="C43" s="55">
        <v>7010005006877</v>
      </c>
      <c r="D43" s="65" t="s">
        <v>123</v>
      </c>
      <c r="E43" s="45" t="s">
        <v>124</v>
      </c>
      <c r="F43" s="62" t="s">
        <v>70</v>
      </c>
      <c r="G43" s="22">
        <v>83550000</v>
      </c>
      <c r="H43" s="9" t="s">
        <v>47</v>
      </c>
      <c r="I43" s="36">
        <v>44440</v>
      </c>
      <c r="J43" s="9" t="s">
        <v>47</v>
      </c>
      <c r="K43" s="19" t="s">
        <v>79</v>
      </c>
      <c r="L43" s="9" t="s">
        <v>72</v>
      </c>
      <c r="M43" s="10" t="s">
        <v>76</v>
      </c>
      <c r="N43" s="9" t="s">
        <v>41</v>
      </c>
      <c r="O43" s="79"/>
    </row>
    <row r="44" spans="1:15" ht="30" customHeight="1" x14ac:dyDescent="0.2">
      <c r="A44" s="28" t="s">
        <v>66</v>
      </c>
      <c r="B44" s="63" t="s">
        <v>67</v>
      </c>
      <c r="C44" s="55">
        <v>7010005006877</v>
      </c>
      <c r="D44" s="65" t="s">
        <v>125</v>
      </c>
      <c r="E44" s="45" t="s">
        <v>126</v>
      </c>
      <c r="F44" s="62" t="s">
        <v>98</v>
      </c>
      <c r="G44" s="22">
        <v>11585000</v>
      </c>
      <c r="H44" s="9" t="s">
        <v>47</v>
      </c>
      <c r="I44" s="36">
        <v>44453</v>
      </c>
      <c r="J44" s="9" t="s">
        <v>47</v>
      </c>
      <c r="K44" s="19" t="s">
        <v>79</v>
      </c>
      <c r="L44" s="9" t="s">
        <v>72</v>
      </c>
      <c r="M44" s="10" t="s">
        <v>76</v>
      </c>
      <c r="N44" s="9" t="s">
        <v>41</v>
      </c>
      <c r="O44" s="79"/>
    </row>
    <row r="45" spans="1:15" ht="30" customHeight="1" x14ac:dyDescent="0.2">
      <c r="A45" s="28" t="s">
        <v>66</v>
      </c>
      <c r="B45" s="63" t="s">
        <v>67</v>
      </c>
      <c r="C45" s="55">
        <v>7010005006877</v>
      </c>
      <c r="D45" s="65" t="s">
        <v>111</v>
      </c>
      <c r="E45" s="45">
        <v>3010005014504</v>
      </c>
      <c r="F45" s="62" t="s">
        <v>70</v>
      </c>
      <c r="G45" s="22">
        <v>34435000</v>
      </c>
      <c r="H45" s="9" t="s">
        <v>47</v>
      </c>
      <c r="I45" s="36">
        <v>44455</v>
      </c>
      <c r="J45" s="9" t="s">
        <v>47</v>
      </c>
      <c r="K45" s="19" t="s">
        <v>71</v>
      </c>
      <c r="L45" s="9" t="s">
        <v>72</v>
      </c>
      <c r="M45" s="10" t="s">
        <v>76</v>
      </c>
      <c r="N45" s="9" t="s">
        <v>41</v>
      </c>
      <c r="O45" s="79"/>
    </row>
    <row r="46" spans="1:15" ht="30" customHeight="1" x14ac:dyDescent="0.2">
      <c r="A46" s="28" t="s">
        <v>66</v>
      </c>
      <c r="B46" s="63" t="s">
        <v>67</v>
      </c>
      <c r="C46" s="55">
        <v>7010005006877</v>
      </c>
      <c r="D46" s="65" t="s">
        <v>127</v>
      </c>
      <c r="E46" s="45">
        <v>2430005001304</v>
      </c>
      <c r="F46" s="62" t="s">
        <v>70</v>
      </c>
      <c r="G46" s="22">
        <v>10960000</v>
      </c>
      <c r="H46" s="9" t="s">
        <v>47</v>
      </c>
      <c r="I46" s="36">
        <v>44455</v>
      </c>
      <c r="J46" s="9" t="s">
        <v>47</v>
      </c>
      <c r="K46" s="19" t="s">
        <v>71</v>
      </c>
      <c r="L46" s="9" t="s">
        <v>72</v>
      </c>
      <c r="M46" s="10" t="s">
        <v>76</v>
      </c>
      <c r="N46" s="9" t="s">
        <v>41</v>
      </c>
      <c r="O46" s="79"/>
    </row>
    <row r="47" spans="1:15" ht="30" customHeight="1" x14ac:dyDescent="0.2">
      <c r="A47" s="28" t="s">
        <v>66</v>
      </c>
      <c r="B47" s="63" t="s">
        <v>67</v>
      </c>
      <c r="C47" s="55">
        <v>7010005006877</v>
      </c>
      <c r="D47" s="65" t="s">
        <v>127</v>
      </c>
      <c r="E47" s="45">
        <v>2430005001304</v>
      </c>
      <c r="F47" s="62" t="s">
        <v>70</v>
      </c>
      <c r="G47" s="22">
        <v>17344000</v>
      </c>
      <c r="H47" s="9" t="s">
        <v>47</v>
      </c>
      <c r="I47" s="36">
        <v>44455</v>
      </c>
      <c r="J47" s="9" t="s">
        <v>47</v>
      </c>
      <c r="K47" s="19" t="s">
        <v>71</v>
      </c>
      <c r="L47" s="9" t="s">
        <v>72</v>
      </c>
      <c r="M47" s="10" t="s">
        <v>76</v>
      </c>
      <c r="N47" s="9" t="s">
        <v>41</v>
      </c>
      <c r="O47" s="79"/>
    </row>
    <row r="48" spans="1:15" ht="30" customHeight="1" x14ac:dyDescent="0.2">
      <c r="A48" s="28" t="s">
        <v>66</v>
      </c>
      <c r="B48" s="63" t="s">
        <v>67</v>
      </c>
      <c r="C48" s="55">
        <v>7010005006877</v>
      </c>
      <c r="D48" s="65" t="s">
        <v>127</v>
      </c>
      <c r="E48" s="45">
        <v>2430005001304</v>
      </c>
      <c r="F48" s="62" t="s">
        <v>70</v>
      </c>
      <c r="G48" s="22">
        <v>16138000</v>
      </c>
      <c r="H48" s="9" t="s">
        <v>47</v>
      </c>
      <c r="I48" s="36">
        <v>44455</v>
      </c>
      <c r="J48" s="9" t="s">
        <v>47</v>
      </c>
      <c r="K48" s="19" t="s">
        <v>71</v>
      </c>
      <c r="L48" s="9" t="s">
        <v>72</v>
      </c>
      <c r="M48" s="10" t="s">
        <v>76</v>
      </c>
      <c r="N48" s="9" t="s">
        <v>41</v>
      </c>
      <c r="O48" s="79"/>
    </row>
    <row r="49" spans="1:15" ht="30" customHeight="1" x14ac:dyDescent="0.2">
      <c r="A49" s="28" t="s">
        <v>66</v>
      </c>
      <c r="B49" s="63" t="s">
        <v>67</v>
      </c>
      <c r="C49" s="55">
        <v>7010005006877</v>
      </c>
      <c r="D49" s="65" t="s">
        <v>128</v>
      </c>
      <c r="E49" s="45">
        <v>6010405008235</v>
      </c>
      <c r="F49" s="62" t="s">
        <v>70</v>
      </c>
      <c r="G49" s="22">
        <v>49403000</v>
      </c>
      <c r="H49" s="9" t="s">
        <v>47</v>
      </c>
      <c r="I49" s="36">
        <v>44477</v>
      </c>
      <c r="J49" s="9" t="s">
        <v>47</v>
      </c>
      <c r="K49" s="19" t="s">
        <v>71</v>
      </c>
      <c r="L49" s="9" t="s">
        <v>72</v>
      </c>
      <c r="M49" s="10" t="s">
        <v>76</v>
      </c>
      <c r="N49" s="9" t="s">
        <v>41</v>
      </c>
      <c r="O49" s="79"/>
    </row>
    <row r="50" spans="1:15" ht="30" customHeight="1" x14ac:dyDescent="0.2">
      <c r="A50" s="28" t="s">
        <v>66</v>
      </c>
      <c r="B50" s="63" t="s">
        <v>67</v>
      </c>
      <c r="C50" s="55">
        <v>7010005006877</v>
      </c>
      <c r="D50" s="65" t="s">
        <v>129</v>
      </c>
      <c r="E50" s="45">
        <v>3010005014504</v>
      </c>
      <c r="F50" s="62" t="s">
        <v>70</v>
      </c>
      <c r="G50" s="22">
        <v>24855000</v>
      </c>
      <c r="H50" s="9" t="s">
        <v>47</v>
      </c>
      <c r="I50" s="36">
        <v>44477</v>
      </c>
      <c r="J50" s="9" t="s">
        <v>47</v>
      </c>
      <c r="K50" s="19" t="s">
        <v>71</v>
      </c>
      <c r="L50" s="9" t="s">
        <v>72</v>
      </c>
      <c r="M50" s="10" t="s">
        <v>76</v>
      </c>
      <c r="N50" s="9" t="s">
        <v>41</v>
      </c>
      <c r="O50" s="79"/>
    </row>
    <row r="51" spans="1:15" ht="30" customHeight="1" x14ac:dyDescent="0.2">
      <c r="A51" s="28" t="s">
        <v>66</v>
      </c>
      <c r="B51" s="63" t="s">
        <v>67</v>
      </c>
      <c r="C51" s="55">
        <v>7010005006877</v>
      </c>
      <c r="D51" s="65" t="s">
        <v>129</v>
      </c>
      <c r="E51" s="45">
        <v>3010005014504</v>
      </c>
      <c r="F51" s="62" t="s">
        <v>70</v>
      </c>
      <c r="G51" s="22">
        <v>23742000</v>
      </c>
      <c r="H51" s="9" t="s">
        <v>47</v>
      </c>
      <c r="I51" s="36">
        <v>44477</v>
      </c>
      <c r="J51" s="9" t="s">
        <v>47</v>
      </c>
      <c r="K51" s="19" t="s">
        <v>71</v>
      </c>
      <c r="L51" s="9" t="s">
        <v>72</v>
      </c>
      <c r="M51" s="10" t="s">
        <v>76</v>
      </c>
      <c r="N51" s="9" t="s">
        <v>41</v>
      </c>
      <c r="O51" s="79"/>
    </row>
    <row r="52" spans="1:15" ht="30" customHeight="1" x14ac:dyDescent="0.2">
      <c r="A52" s="28" t="s">
        <v>66</v>
      </c>
      <c r="B52" s="63" t="s">
        <v>67</v>
      </c>
      <c r="C52" s="55">
        <v>7010005006877</v>
      </c>
      <c r="D52" s="65" t="s">
        <v>129</v>
      </c>
      <c r="E52" s="45">
        <v>3010005014504</v>
      </c>
      <c r="F52" s="62" t="s">
        <v>70</v>
      </c>
      <c r="G52" s="22">
        <v>12488000</v>
      </c>
      <c r="H52" s="9" t="s">
        <v>47</v>
      </c>
      <c r="I52" s="36">
        <v>44477</v>
      </c>
      <c r="J52" s="9" t="s">
        <v>47</v>
      </c>
      <c r="K52" s="19" t="s">
        <v>71</v>
      </c>
      <c r="L52" s="9" t="s">
        <v>72</v>
      </c>
      <c r="M52" s="10" t="s">
        <v>76</v>
      </c>
      <c r="N52" s="9" t="s">
        <v>41</v>
      </c>
      <c r="O52" s="79"/>
    </row>
    <row r="53" spans="1:15" ht="30" customHeight="1" x14ac:dyDescent="0.2">
      <c r="A53" s="28" t="s">
        <v>66</v>
      </c>
      <c r="B53" s="63" t="s">
        <v>67</v>
      </c>
      <c r="C53" s="55">
        <v>7010005006877</v>
      </c>
      <c r="D53" s="65" t="s">
        <v>130</v>
      </c>
      <c r="E53" s="45">
        <v>8011305000040</v>
      </c>
      <c r="F53" s="62" t="s">
        <v>70</v>
      </c>
      <c r="G53" s="22">
        <v>32370000</v>
      </c>
      <c r="H53" s="9" t="s">
        <v>47</v>
      </c>
      <c r="I53" s="36">
        <v>44477</v>
      </c>
      <c r="J53" s="9" t="s">
        <v>47</v>
      </c>
      <c r="K53" s="19" t="s">
        <v>71</v>
      </c>
      <c r="L53" s="9" t="s">
        <v>72</v>
      </c>
      <c r="M53" s="10" t="s">
        <v>76</v>
      </c>
      <c r="N53" s="9" t="s">
        <v>41</v>
      </c>
      <c r="O53" s="79"/>
    </row>
    <row r="54" spans="1:15" ht="30" customHeight="1" x14ac:dyDescent="0.2">
      <c r="A54" s="28" t="s">
        <v>66</v>
      </c>
      <c r="B54" s="63" t="s">
        <v>67</v>
      </c>
      <c r="C54" s="55">
        <v>7010005006877</v>
      </c>
      <c r="D54" s="65" t="s">
        <v>131</v>
      </c>
      <c r="E54" s="45" t="s">
        <v>132</v>
      </c>
      <c r="F54" s="62" t="s">
        <v>70</v>
      </c>
      <c r="G54" s="22">
        <v>20752000</v>
      </c>
      <c r="H54" s="9" t="s">
        <v>47</v>
      </c>
      <c r="I54" s="36">
        <v>44477</v>
      </c>
      <c r="J54" s="9" t="s">
        <v>47</v>
      </c>
      <c r="K54" s="19" t="s">
        <v>71</v>
      </c>
      <c r="L54" s="9" t="s">
        <v>72</v>
      </c>
      <c r="M54" s="10" t="s">
        <v>76</v>
      </c>
      <c r="N54" s="9" t="s">
        <v>41</v>
      </c>
      <c r="O54" s="79"/>
    </row>
    <row r="55" spans="1:15" ht="30" customHeight="1" x14ac:dyDescent="0.2">
      <c r="A55" s="28" t="s">
        <v>66</v>
      </c>
      <c r="B55" s="63" t="s">
        <v>67</v>
      </c>
      <c r="C55" s="55">
        <v>7010005006877</v>
      </c>
      <c r="D55" s="65" t="s">
        <v>133</v>
      </c>
      <c r="E55" s="45" t="s">
        <v>134</v>
      </c>
      <c r="F55" s="62" t="s">
        <v>70</v>
      </c>
      <c r="G55" s="22">
        <v>11944000</v>
      </c>
      <c r="H55" s="9" t="s">
        <v>47</v>
      </c>
      <c r="I55" s="36">
        <v>44567</v>
      </c>
      <c r="J55" s="9" t="s">
        <v>47</v>
      </c>
      <c r="K55" s="19" t="s">
        <v>71</v>
      </c>
      <c r="L55" s="9" t="s">
        <v>72</v>
      </c>
      <c r="M55" s="10" t="s">
        <v>76</v>
      </c>
      <c r="N55" s="9" t="s">
        <v>41</v>
      </c>
      <c r="O55" s="79"/>
    </row>
    <row r="56" spans="1:15" ht="30" customHeight="1" x14ac:dyDescent="0.2">
      <c r="A56" s="28" t="s">
        <v>66</v>
      </c>
      <c r="B56" s="63" t="s">
        <v>67</v>
      </c>
      <c r="C56" s="55">
        <v>7010005006877</v>
      </c>
      <c r="D56" s="65" t="s">
        <v>133</v>
      </c>
      <c r="E56" s="45" t="s">
        <v>134</v>
      </c>
      <c r="F56" s="62" t="s">
        <v>70</v>
      </c>
      <c r="G56" s="22">
        <v>21984000</v>
      </c>
      <c r="H56" s="9" t="s">
        <v>47</v>
      </c>
      <c r="I56" s="36">
        <v>44567</v>
      </c>
      <c r="J56" s="9" t="s">
        <v>47</v>
      </c>
      <c r="K56" s="19" t="s">
        <v>71</v>
      </c>
      <c r="L56" s="9" t="s">
        <v>72</v>
      </c>
      <c r="M56" s="10" t="s">
        <v>76</v>
      </c>
      <c r="N56" s="9" t="s">
        <v>41</v>
      </c>
      <c r="O56" s="79"/>
    </row>
    <row r="57" spans="1:15" ht="30" customHeight="1" x14ac:dyDescent="0.2">
      <c r="A57" s="28" t="s">
        <v>66</v>
      </c>
      <c r="B57" s="63" t="s">
        <v>67</v>
      </c>
      <c r="C57" s="55">
        <v>7010005006877</v>
      </c>
      <c r="D57" s="65" t="s">
        <v>135</v>
      </c>
      <c r="E57" s="45" t="s">
        <v>136</v>
      </c>
      <c r="F57" s="62" t="s">
        <v>70</v>
      </c>
      <c r="G57" s="22">
        <v>100000000</v>
      </c>
      <c r="H57" s="9" t="s">
        <v>47</v>
      </c>
      <c r="I57" s="36">
        <v>44587</v>
      </c>
      <c r="J57" s="9" t="s">
        <v>47</v>
      </c>
      <c r="K57" s="19" t="s">
        <v>71</v>
      </c>
      <c r="L57" s="9" t="s">
        <v>72</v>
      </c>
      <c r="M57" s="10" t="s">
        <v>76</v>
      </c>
      <c r="N57" s="9" t="s">
        <v>41</v>
      </c>
      <c r="O57" s="79"/>
    </row>
    <row r="58" spans="1:15" ht="30" customHeight="1" x14ac:dyDescent="0.2">
      <c r="A58" s="28" t="s">
        <v>66</v>
      </c>
      <c r="B58" s="63" t="s">
        <v>67</v>
      </c>
      <c r="C58" s="55">
        <v>7010005006877</v>
      </c>
      <c r="D58" s="65" t="s">
        <v>137</v>
      </c>
      <c r="E58" s="45" t="s">
        <v>138</v>
      </c>
      <c r="F58" s="62" t="s">
        <v>70</v>
      </c>
      <c r="G58" s="22">
        <v>20036000</v>
      </c>
      <c r="H58" s="9" t="s">
        <v>47</v>
      </c>
      <c r="I58" s="36">
        <v>44587</v>
      </c>
      <c r="J58" s="9" t="s">
        <v>47</v>
      </c>
      <c r="K58" s="19" t="s">
        <v>79</v>
      </c>
      <c r="L58" s="9" t="s">
        <v>72</v>
      </c>
      <c r="M58" s="10" t="s">
        <v>76</v>
      </c>
      <c r="N58" s="9" t="s">
        <v>41</v>
      </c>
      <c r="O58" s="79"/>
    </row>
    <row r="59" spans="1:15" ht="75" customHeight="1" x14ac:dyDescent="0.2">
      <c r="A59" s="9" t="s">
        <v>44</v>
      </c>
      <c r="B59" s="7" t="s">
        <v>139</v>
      </c>
      <c r="C59" s="55">
        <v>5011105002256</v>
      </c>
      <c r="D59" s="65" t="s">
        <v>140</v>
      </c>
      <c r="E59" s="45">
        <v>8010005018599</v>
      </c>
      <c r="F59" s="62" t="s">
        <v>141</v>
      </c>
      <c r="G59" s="16">
        <v>545000000</v>
      </c>
      <c r="H59" s="9" t="s">
        <v>47</v>
      </c>
      <c r="I59" s="37" t="s">
        <v>142</v>
      </c>
      <c r="J59" s="9" t="s">
        <v>47</v>
      </c>
      <c r="K59" s="9" t="s">
        <v>56</v>
      </c>
      <c r="L59" s="9" t="s">
        <v>57</v>
      </c>
      <c r="M59" s="29" t="s">
        <v>143</v>
      </c>
      <c r="N59" s="9" t="s">
        <v>41</v>
      </c>
      <c r="O59" s="78"/>
    </row>
    <row r="60" spans="1:15" ht="75" customHeight="1" x14ac:dyDescent="0.2">
      <c r="A60" s="9" t="s">
        <v>44</v>
      </c>
      <c r="B60" s="7" t="s">
        <v>144</v>
      </c>
      <c r="C60" s="55">
        <v>5011105002256</v>
      </c>
      <c r="D60" s="65" t="s">
        <v>145</v>
      </c>
      <c r="E60" s="46">
        <v>7011105006239</v>
      </c>
      <c r="F60" s="62" t="s">
        <v>146</v>
      </c>
      <c r="G60" s="8">
        <v>568161000</v>
      </c>
      <c r="H60" s="9" t="s">
        <v>47</v>
      </c>
      <c r="I60" s="37" t="s">
        <v>147</v>
      </c>
      <c r="J60" s="9" t="s">
        <v>47</v>
      </c>
      <c r="K60" s="9" t="s">
        <v>64</v>
      </c>
      <c r="L60" s="9" t="s">
        <v>57</v>
      </c>
      <c r="M60" s="29" t="s">
        <v>148</v>
      </c>
      <c r="N60" s="9" t="s">
        <v>41</v>
      </c>
      <c r="O60" s="78"/>
    </row>
    <row r="61" spans="1:15" ht="75" customHeight="1" x14ac:dyDescent="0.2">
      <c r="A61" s="9" t="s">
        <v>44</v>
      </c>
      <c r="B61" s="7" t="s">
        <v>144</v>
      </c>
      <c r="C61" s="55">
        <v>5011105002256</v>
      </c>
      <c r="D61" s="65" t="s">
        <v>149</v>
      </c>
      <c r="E61" s="45">
        <v>6011005003361</v>
      </c>
      <c r="F61" s="62" t="s">
        <v>146</v>
      </c>
      <c r="G61" s="8">
        <v>400760000</v>
      </c>
      <c r="H61" s="9" t="s">
        <v>47</v>
      </c>
      <c r="I61" s="37" t="s">
        <v>150</v>
      </c>
      <c r="J61" s="9" t="s">
        <v>47</v>
      </c>
      <c r="K61" s="9" t="s">
        <v>64</v>
      </c>
      <c r="L61" s="9" t="s">
        <v>57</v>
      </c>
      <c r="M61" s="29" t="s">
        <v>148</v>
      </c>
      <c r="N61" s="9" t="s">
        <v>41</v>
      </c>
      <c r="O61" s="78"/>
    </row>
    <row r="62" spans="1:15" ht="75" customHeight="1" x14ac:dyDescent="0.2">
      <c r="A62" s="9" t="s">
        <v>44</v>
      </c>
      <c r="B62" s="7" t="s">
        <v>144</v>
      </c>
      <c r="C62" s="55">
        <v>5011105002256</v>
      </c>
      <c r="D62" s="65" t="s">
        <v>151</v>
      </c>
      <c r="E62" s="46">
        <v>6011005003378</v>
      </c>
      <c r="F62" s="62" t="s">
        <v>146</v>
      </c>
      <c r="G62" s="8">
        <v>81652000</v>
      </c>
      <c r="H62" s="9" t="s">
        <v>47</v>
      </c>
      <c r="I62" s="36">
        <v>44343</v>
      </c>
      <c r="J62" s="9" t="s">
        <v>47</v>
      </c>
      <c r="K62" s="9" t="s">
        <v>64</v>
      </c>
      <c r="L62" s="9" t="s">
        <v>57</v>
      </c>
      <c r="M62" s="29" t="s">
        <v>148</v>
      </c>
      <c r="N62" s="9" t="s">
        <v>41</v>
      </c>
      <c r="O62" s="78"/>
    </row>
    <row r="63" spans="1:15" ht="75" customHeight="1" x14ac:dyDescent="0.2">
      <c r="A63" s="9" t="s">
        <v>44</v>
      </c>
      <c r="B63" s="7" t="s">
        <v>144</v>
      </c>
      <c r="C63" s="55">
        <v>5011105002256</v>
      </c>
      <c r="D63" s="65" t="s">
        <v>152</v>
      </c>
      <c r="E63" s="46">
        <v>1010005016683</v>
      </c>
      <c r="F63" s="62" t="s">
        <v>146</v>
      </c>
      <c r="G63" s="8">
        <v>51632000</v>
      </c>
      <c r="H63" s="9" t="s">
        <v>47</v>
      </c>
      <c r="I63" s="37" t="s">
        <v>153</v>
      </c>
      <c r="J63" s="9" t="s">
        <v>47</v>
      </c>
      <c r="K63" s="9" t="s">
        <v>64</v>
      </c>
      <c r="L63" s="9" t="s">
        <v>57</v>
      </c>
      <c r="M63" s="29" t="s">
        <v>148</v>
      </c>
      <c r="N63" s="9" t="s">
        <v>41</v>
      </c>
      <c r="O63" s="78"/>
    </row>
    <row r="64" spans="1:15" ht="75" customHeight="1" x14ac:dyDescent="0.2">
      <c r="A64" s="9" t="s">
        <v>44</v>
      </c>
      <c r="B64" s="7" t="s">
        <v>144</v>
      </c>
      <c r="C64" s="55">
        <v>5011105002256</v>
      </c>
      <c r="D64" s="65" t="s">
        <v>154</v>
      </c>
      <c r="E64" s="45">
        <v>8011505001508</v>
      </c>
      <c r="F64" s="62" t="s">
        <v>146</v>
      </c>
      <c r="G64" s="8">
        <v>469197000</v>
      </c>
      <c r="H64" s="9" t="s">
        <v>47</v>
      </c>
      <c r="I64" s="37" t="s">
        <v>155</v>
      </c>
      <c r="J64" s="9" t="s">
        <v>47</v>
      </c>
      <c r="K64" s="9" t="s">
        <v>64</v>
      </c>
      <c r="L64" s="9" t="s">
        <v>57</v>
      </c>
      <c r="M64" s="29" t="s">
        <v>148</v>
      </c>
      <c r="N64" s="9" t="s">
        <v>41</v>
      </c>
      <c r="O64" s="78"/>
    </row>
    <row r="65" spans="1:15" ht="75" customHeight="1" x14ac:dyDescent="0.2">
      <c r="A65" s="9" t="s">
        <v>44</v>
      </c>
      <c r="B65" s="7" t="s">
        <v>144</v>
      </c>
      <c r="C65" s="55">
        <v>5011105002256</v>
      </c>
      <c r="D65" s="65" t="s">
        <v>156</v>
      </c>
      <c r="E65" s="46">
        <v>4011005002761</v>
      </c>
      <c r="F65" s="62" t="s">
        <v>146</v>
      </c>
      <c r="G65" s="8">
        <v>10046000</v>
      </c>
      <c r="H65" s="9" t="s">
        <v>47</v>
      </c>
      <c r="I65" s="37" t="s">
        <v>153</v>
      </c>
      <c r="J65" s="9" t="s">
        <v>47</v>
      </c>
      <c r="K65" s="9" t="s">
        <v>64</v>
      </c>
      <c r="L65" s="9" t="s">
        <v>57</v>
      </c>
      <c r="M65" s="29" t="s">
        <v>148</v>
      </c>
      <c r="N65" s="9" t="s">
        <v>41</v>
      </c>
      <c r="O65" s="78"/>
    </row>
    <row r="66" spans="1:15" ht="75" customHeight="1" x14ac:dyDescent="0.2">
      <c r="A66" s="9" t="s">
        <v>44</v>
      </c>
      <c r="B66" s="7" t="s">
        <v>144</v>
      </c>
      <c r="C66" s="55">
        <v>5011105002256</v>
      </c>
      <c r="D66" s="65" t="s">
        <v>157</v>
      </c>
      <c r="E66" s="46">
        <v>9011005003037</v>
      </c>
      <c r="F66" s="62" t="s">
        <v>146</v>
      </c>
      <c r="G66" s="8">
        <v>10272000</v>
      </c>
      <c r="H66" s="9" t="s">
        <v>47</v>
      </c>
      <c r="I66" s="36">
        <v>44350</v>
      </c>
      <c r="J66" s="9" t="s">
        <v>47</v>
      </c>
      <c r="K66" s="9" t="s">
        <v>56</v>
      </c>
      <c r="L66" s="9" t="s">
        <v>57</v>
      </c>
      <c r="M66" s="29" t="s">
        <v>148</v>
      </c>
      <c r="N66" s="9" t="s">
        <v>41</v>
      </c>
      <c r="O66" s="78"/>
    </row>
    <row r="67" spans="1:15" ht="75" customHeight="1" x14ac:dyDescent="0.2">
      <c r="A67" s="9" t="s">
        <v>44</v>
      </c>
      <c r="B67" s="7" t="s">
        <v>144</v>
      </c>
      <c r="C67" s="55">
        <v>5011105002256</v>
      </c>
      <c r="D67" s="65" t="s">
        <v>158</v>
      </c>
      <c r="E67" s="46">
        <v>2010005018596</v>
      </c>
      <c r="F67" s="62" t="s">
        <v>146</v>
      </c>
      <c r="G67" s="8">
        <v>10869000</v>
      </c>
      <c r="H67" s="9" t="s">
        <v>47</v>
      </c>
      <c r="I67" s="36">
        <v>44343</v>
      </c>
      <c r="J67" s="9" t="s">
        <v>47</v>
      </c>
      <c r="K67" s="9" t="s">
        <v>64</v>
      </c>
      <c r="L67" s="9" t="s">
        <v>57</v>
      </c>
      <c r="M67" s="29" t="s">
        <v>148</v>
      </c>
      <c r="N67" s="9" t="s">
        <v>41</v>
      </c>
      <c r="O67" s="78"/>
    </row>
    <row r="68" spans="1:15" ht="75" customHeight="1" x14ac:dyDescent="0.2">
      <c r="A68" s="9" t="s">
        <v>44</v>
      </c>
      <c r="B68" s="7" t="s">
        <v>144</v>
      </c>
      <c r="C68" s="55">
        <v>5011105002256</v>
      </c>
      <c r="D68" s="65" t="s">
        <v>159</v>
      </c>
      <c r="E68" s="46">
        <v>8010005018665</v>
      </c>
      <c r="F68" s="62" t="s">
        <v>146</v>
      </c>
      <c r="G68" s="8">
        <v>103154000</v>
      </c>
      <c r="H68" s="9" t="s">
        <v>47</v>
      </c>
      <c r="I68" s="36">
        <v>44343</v>
      </c>
      <c r="J68" s="9" t="s">
        <v>47</v>
      </c>
      <c r="K68" s="9" t="s">
        <v>64</v>
      </c>
      <c r="L68" s="9" t="s">
        <v>57</v>
      </c>
      <c r="M68" s="29" t="s">
        <v>148</v>
      </c>
      <c r="N68" s="9" t="s">
        <v>41</v>
      </c>
      <c r="O68" s="78"/>
    </row>
    <row r="69" spans="1:15" ht="75" customHeight="1" x14ac:dyDescent="0.2">
      <c r="A69" s="9" t="s">
        <v>44</v>
      </c>
      <c r="B69" s="7" t="s">
        <v>144</v>
      </c>
      <c r="C69" s="55">
        <v>5011105002256</v>
      </c>
      <c r="D69" s="65" t="s">
        <v>160</v>
      </c>
      <c r="E69" s="46">
        <v>3011005000304</v>
      </c>
      <c r="F69" s="62" t="s">
        <v>146</v>
      </c>
      <c r="G69" s="8">
        <v>10161000</v>
      </c>
      <c r="H69" s="9" t="s">
        <v>47</v>
      </c>
      <c r="I69" s="36">
        <v>44369</v>
      </c>
      <c r="J69" s="9" t="s">
        <v>47</v>
      </c>
      <c r="K69" s="9" t="s">
        <v>64</v>
      </c>
      <c r="L69" s="9" t="s">
        <v>57</v>
      </c>
      <c r="M69" s="29" t="s">
        <v>148</v>
      </c>
      <c r="N69" s="9" t="s">
        <v>41</v>
      </c>
      <c r="O69" s="78"/>
    </row>
    <row r="70" spans="1:15" ht="75" customHeight="1" x14ac:dyDescent="0.2">
      <c r="A70" s="9" t="s">
        <v>44</v>
      </c>
      <c r="B70" s="7" t="s">
        <v>144</v>
      </c>
      <c r="C70" s="55">
        <v>5011105002256</v>
      </c>
      <c r="D70" s="65" t="s">
        <v>161</v>
      </c>
      <c r="E70" s="46">
        <v>3010005018471</v>
      </c>
      <c r="F70" s="62" t="s">
        <v>146</v>
      </c>
      <c r="G70" s="8">
        <v>77382000</v>
      </c>
      <c r="H70" s="9" t="s">
        <v>47</v>
      </c>
      <c r="I70" s="37" t="s">
        <v>153</v>
      </c>
      <c r="J70" s="9" t="s">
        <v>47</v>
      </c>
      <c r="K70" s="9" t="s">
        <v>64</v>
      </c>
      <c r="L70" s="9" t="s">
        <v>57</v>
      </c>
      <c r="M70" s="29" t="s">
        <v>148</v>
      </c>
      <c r="N70" s="9" t="s">
        <v>41</v>
      </c>
      <c r="O70" s="78"/>
    </row>
    <row r="71" spans="1:15" ht="75" customHeight="1" x14ac:dyDescent="0.2">
      <c r="A71" s="9" t="s">
        <v>44</v>
      </c>
      <c r="B71" s="7" t="s">
        <v>144</v>
      </c>
      <c r="C71" s="55">
        <v>5011105002256</v>
      </c>
      <c r="D71" s="65" t="s">
        <v>162</v>
      </c>
      <c r="E71" s="46">
        <v>9011005000232</v>
      </c>
      <c r="F71" s="62" t="s">
        <v>146</v>
      </c>
      <c r="G71" s="8">
        <v>45869000</v>
      </c>
      <c r="H71" s="9" t="s">
        <v>47</v>
      </c>
      <c r="I71" s="36">
        <v>44343</v>
      </c>
      <c r="J71" s="9" t="s">
        <v>47</v>
      </c>
      <c r="K71" s="9" t="s">
        <v>64</v>
      </c>
      <c r="L71" s="9" t="s">
        <v>57</v>
      </c>
      <c r="M71" s="29" t="s">
        <v>148</v>
      </c>
      <c r="N71" s="9" t="s">
        <v>41</v>
      </c>
      <c r="O71" s="78"/>
    </row>
    <row r="72" spans="1:15" ht="75" customHeight="1" x14ac:dyDescent="0.2">
      <c r="A72" s="9" t="s">
        <v>44</v>
      </c>
      <c r="B72" s="7" t="s">
        <v>144</v>
      </c>
      <c r="C72" s="55">
        <v>5011105002256</v>
      </c>
      <c r="D72" s="65" t="s">
        <v>163</v>
      </c>
      <c r="E72" s="45">
        <v>4011005003776</v>
      </c>
      <c r="F72" s="62" t="s">
        <v>146</v>
      </c>
      <c r="G72" s="8">
        <v>32887000</v>
      </c>
      <c r="H72" s="9" t="s">
        <v>47</v>
      </c>
      <c r="I72" s="36">
        <v>44369</v>
      </c>
      <c r="J72" s="9" t="s">
        <v>47</v>
      </c>
      <c r="K72" s="9" t="s">
        <v>64</v>
      </c>
      <c r="L72" s="9" t="s">
        <v>57</v>
      </c>
      <c r="M72" s="29" t="s">
        <v>148</v>
      </c>
      <c r="N72" s="9" t="s">
        <v>41</v>
      </c>
      <c r="O72" s="78"/>
    </row>
    <row r="73" spans="1:15" ht="75" customHeight="1" x14ac:dyDescent="0.2">
      <c r="A73" s="9" t="s">
        <v>44</v>
      </c>
      <c r="B73" s="7" t="s">
        <v>144</v>
      </c>
      <c r="C73" s="55">
        <v>5011105002256</v>
      </c>
      <c r="D73" s="65" t="s">
        <v>164</v>
      </c>
      <c r="E73" s="45">
        <v>7011005000309</v>
      </c>
      <c r="F73" s="62" t="s">
        <v>146</v>
      </c>
      <c r="G73" s="8">
        <v>232832000</v>
      </c>
      <c r="H73" s="9" t="s">
        <v>47</v>
      </c>
      <c r="I73" s="37" t="s">
        <v>153</v>
      </c>
      <c r="J73" s="9" t="s">
        <v>47</v>
      </c>
      <c r="K73" s="9" t="s">
        <v>64</v>
      </c>
      <c r="L73" s="9" t="s">
        <v>57</v>
      </c>
      <c r="M73" s="29" t="s">
        <v>148</v>
      </c>
      <c r="N73" s="9" t="s">
        <v>41</v>
      </c>
      <c r="O73" s="78"/>
    </row>
    <row r="74" spans="1:15" ht="75" customHeight="1" x14ac:dyDescent="0.2">
      <c r="A74" s="9" t="s">
        <v>44</v>
      </c>
      <c r="B74" s="7" t="s">
        <v>144</v>
      </c>
      <c r="C74" s="55">
        <v>5011105002256</v>
      </c>
      <c r="D74" s="65" t="s">
        <v>165</v>
      </c>
      <c r="E74" s="45">
        <v>8011005003756</v>
      </c>
      <c r="F74" s="62" t="s">
        <v>146</v>
      </c>
      <c r="G74" s="8">
        <v>10954000</v>
      </c>
      <c r="H74" s="9" t="s">
        <v>47</v>
      </c>
      <c r="I74" s="36">
        <v>44343</v>
      </c>
      <c r="J74" s="9" t="s">
        <v>47</v>
      </c>
      <c r="K74" s="9" t="s">
        <v>64</v>
      </c>
      <c r="L74" s="9" t="s">
        <v>57</v>
      </c>
      <c r="M74" s="29" t="s">
        <v>148</v>
      </c>
      <c r="N74" s="9" t="s">
        <v>41</v>
      </c>
      <c r="O74" s="78"/>
    </row>
    <row r="75" spans="1:15" ht="75" customHeight="1" x14ac:dyDescent="0.2">
      <c r="A75" s="9" t="s">
        <v>44</v>
      </c>
      <c r="B75" s="7" t="s">
        <v>144</v>
      </c>
      <c r="C75" s="55">
        <v>5011105002256</v>
      </c>
      <c r="D75" s="65" t="s">
        <v>166</v>
      </c>
      <c r="E75" s="45">
        <v>6011005003774</v>
      </c>
      <c r="F75" s="62" t="s">
        <v>146</v>
      </c>
      <c r="G75" s="8">
        <v>165057000</v>
      </c>
      <c r="H75" s="9" t="s">
        <v>47</v>
      </c>
      <c r="I75" s="36">
        <v>44369</v>
      </c>
      <c r="J75" s="9" t="s">
        <v>47</v>
      </c>
      <c r="K75" s="9" t="s">
        <v>56</v>
      </c>
      <c r="L75" s="9" t="s">
        <v>57</v>
      </c>
      <c r="M75" s="29" t="s">
        <v>148</v>
      </c>
      <c r="N75" s="9" t="s">
        <v>41</v>
      </c>
      <c r="O75" s="78"/>
    </row>
    <row r="76" spans="1:15" ht="75" customHeight="1" x14ac:dyDescent="0.2">
      <c r="A76" s="9" t="s">
        <v>44</v>
      </c>
      <c r="B76" s="7" t="s">
        <v>144</v>
      </c>
      <c r="C76" s="55">
        <v>5011105002256</v>
      </c>
      <c r="D76" s="65" t="s">
        <v>167</v>
      </c>
      <c r="E76" s="45">
        <v>3011005003785</v>
      </c>
      <c r="F76" s="62" t="s">
        <v>146</v>
      </c>
      <c r="G76" s="8">
        <v>20934000</v>
      </c>
      <c r="H76" s="9" t="s">
        <v>47</v>
      </c>
      <c r="I76" s="36">
        <v>44343</v>
      </c>
      <c r="J76" s="9" t="s">
        <v>47</v>
      </c>
      <c r="K76" s="9" t="s">
        <v>64</v>
      </c>
      <c r="L76" s="9" t="s">
        <v>57</v>
      </c>
      <c r="M76" s="29" t="s">
        <v>148</v>
      </c>
      <c r="N76" s="9" t="s">
        <v>41</v>
      </c>
      <c r="O76" s="78"/>
    </row>
    <row r="77" spans="1:15" ht="75" customHeight="1" x14ac:dyDescent="0.2">
      <c r="A77" s="9" t="s">
        <v>44</v>
      </c>
      <c r="B77" s="7" t="s">
        <v>144</v>
      </c>
      <c r="C77" s="55">
        <v>5011105002256</v>
      </c>
      <c r="D77" s="65" t="s">
        <v>168</v>
      </c>
      <c r="E77" s="45">
        <v>4011005000146</v>
      </c>
      <c r="F77" s="62" t="s">
        <v>146</v>
      </c>
      <c r="G77" s="8">
        <v>30498000</v>
      </c>
      <c r="H77" s="9" t="s">
        <v>47</v>
      </c>
      <c r="I77" s="36">
        <v>44369</v>
      </c>
      <c r="J77" s="9" t="s">
        <v>47</v>
      </c>
      <c r="K77" s="9" t="s">
        <v>56</v>
      </c>
      <c r="L77" s="9" t="s">
        <v>57</v>
      </c>
      <c r="M77" s="29" t="s">
        <v>148</v>
      </c>
      <c r="N77" s="9" t="s">
        <v>41</v>
      </c>
      <c r="O77" s="78"/>
    </row>
    <row r="78" spans="1:15" ht="75" customHeight="1" x14ac:dyDescent="0.2">
      <c r="A78" s="9" t="s">
        <v>44</v>
      </c>
      <c r="B78" s="7" t="s">
        <v>144</v>
      </c>
      <c r="C78" s="55">
        <v>5011105002256</v>
      </c>
      <c r="D78" s="65" t="s">
        <v>169</v>
      </c>
      <c r="E78" s="45">
        <v>2011005000148</v>
      </c>
      <c r="F78" s="62" t="s">
        <v>146</v>
      </c>
      <c r="G78" s="8">
        <v>39481000</v>
      </c>
      <c r="H78" s="9" t="s">
        <v>47</v>
      </c>
      <c r="I78" s="36">
        <v>44369</v>
      </c>
      <c r="J78" s="9" t="s">
        <v>47</v>
      </c>
      <c r="K78" s="9" t="s">
        <v>56</v>
      </c>
      <c r="L78" s="9" t="s">
        <v>57</v>
      </c>
      <c r="M78" s="29" t="s">
        <v>148</v>
      </c>
      <c r="N78" s="9" t="s">
        <v>41</v>
      </c>
      <c r="O78" s="78"/>
    </row>
    <row r="79" spans="1:15" ht="75" customHeight="1" x14ac:dyDescent="0.2">
      <c r="A79" s="9" t="s">
        <v>44</v>
      </c>
      <c r="B79" s="7" t="s">
        <v>144</v>
      </c>
      <c r="C79" s="55">
        <v>5011105002256</v>
      </c>
      <c r="D79" s="65" t="s">
        <v>170</v>
      </c>
      <c r="E79" s="45">
        <v>4100005010716</v>
      </c>
      <c r="F79" s="62" t="s">
        <v>146</v>
      </c>
      <c r="G79" s="8">
        <v>12786000</v>
      </c>
      <c r="H79" s="9" t="s">
        <v>47</v>
      </c>
      <c r="I79" s="37" t="s">
        <v>153</v>
      </c>
      <c r="J79" s="9" t="s">
        <v>47</v>
      </c>
      <c r="K79" s="9" t="s">
        <v>56</v>
      </c>
      <c r="L79" s="9" t="s">
        <v>57</v>
      </c>
      <c r="M79" s="29" t="s">
        <v>148</v>
      </c>
      <c r="N79" s="9" t="s">
        <v>41</v>
      </c>
      <c r="O79" s="78"/>
    </row>
    <row r="80" spans="1:15" ht="75" customHeight="1" x14ac:dyDescent="0.2">
      <c r="A80" s="9" t="s">
        <v>44</v>
      </c>
      <c r="B80" s="7" t="s">
        <v>144</v>
      </c>
      <c r="C80" s="55">
        <v>5011105002256</v>
      </c>
      <c r="D80" s="65" t="s">
        <v>171</v>
      </c>
      <c r="E80" s="45">
        <v>2010405003181</v>
      </c>
      <c r="F80" s="62" t="s">
        <v>146</v>
      </c>
      <c r="G80" s="8">
        <v>70097000</v>
      </c>
      <c r="H80" s="9" t="s">
        <v>47</v>
      </c>
      <c r="I80" s="36">
        <v>44369</v>
      </c>
      <c r="J80" s="9" t="s">
        <v>47</v>
      </c>
      <c r="K80" s="9" t="s">
        <v>64</v>
      </c>
      <c r="L80" s="9" t="s">
        <v>57</v>
      </c>
      <c r="M80" s="29" t="s">
        <v>148</v>
      </c>
      <c r="N80" s="9" t="s">
        <v>41</v>
      </c>
      <c r="O80" s="78"/>
    </row>
    <row r="81" spans="1:15" ht="75" customHeight="1" x14ac:dyDescent="0.2">
      <c r="A81" s="9" t="s">
        <v>44</v>
      </c>
      <c r="B81" s="7" t="s">
        <v>144</v>
      </c>
      <c r="C81" s="55">
        <v>5011105002256</v>
      </c>
      <c r="D81" s="65" t="s">
        <v>172</v>
      </c>
      <c r="E81" s="45">
        <v>5011005003503</v>
      </c>
      <c r="F81" s="62" t="s">
        <v>146</v>
      </c>
      <c r="G81" s="8">
        <v>18184000</v>
      </c>
      <c r="H81" s="9" t="s">
        <v>47</v>
      </c>
      <c r="I81" s="36">
        <v>44343</v>
      </c>
      <c r="J81" s="9" t="s">
        <v>47</v>
      </c>
      <c r="K81" s="9" t="s">
        <v>64</v>
      </c>
      <c r="L81" s="9" t="s">
        <v>57</v>
      </c>
      <c r="M81" s="29" t="s">
        <v>148</v>
      </c>
      <c r="N81" s="9" t="s">
        <v>41</v>
      </c>
      <c r="O81" s="78"/>
    </row>
    <row r="82" spans="1:15" ht="75" customHeight="1" x14ac:dyDescent="0.2">
      <c r="A82" s="9" t="s">
        <v>44</v>
      </c>
      <c r="B82" s="7" t="s">
        <v>144</v>
      </c>
      <c r="C82" s="55">
        <v>5011105002256</v>
      </c>
      <c r="D82" s="65" t="s">
        <v>173</v>
      </c>
      <c r="E82" s="45">
        <v>3011005003224</v>
      </c>
      <c r="F82" s="62" t="s">
        <v>146</v>
      </c>
      <c r="G82" s="8">
        <v>32000000</v>
      </c>
      <c r="H82" s="9" t="s">
        <v>47</v>
      </c>
      <c r="I82" s="37" t="s">
        <v>174</v>
      </c>
      <c r="J82" s="9" t="s">
        <v>47</v>
      </c>
      <c r="K82" s="9" t="s">
        <v>56</v>
      </c>
      <c r="L82" s="9" t="s">
        <v>57</v>
      </c>
      <c r="M82" s="29" t="s">
        <v>148</v>
      </c>
      <c r="N82" s="9" t="s">
        <v>41</v>
      </c>
      <c r="O82" s="78"/>
    </row>
    <row r="83" spans="1:15" ht="75" customHeight="1" x14ac:dyDescent="0.2">
      <c r="A83" s="9" t="s">
        <v>44</v>
      </c>
      <c r="B83" s="7" t="s">
        <v>144</v>
      </c>
      <c r="C83" s="55">
        <v>5011105002256</v>
      </c>
      <c r="D83" s="65" t="s">
        <v>175</v>
      </c>
      <c r="E83" s="45">
        <v>3010005004216</v>
      </c>
      <c r="F83" s="62" t="s">
        <v>146</v>
      </c>
      <c r="G83" s="8">
        <v>13519000</v>
      </c>
      <c r="H83" s="9" t="s">
        <v>47</v>
      </c>
      <c r="I83" s="36">
        <v>44343</v>
      </c>
      <c r="J83" s="9" t="s">
        <v>47</v>
      </c>
      <c r="K83" s="9" t="s">
        <v>64</v>
      </c>
      <c r="L83" s="9" t="s">
        <v>57</v>
      </c>
      <c r="M83" s="29" t="s">
        <v>148</v>
      </c>
      <c r="N83" s="9" t="s">
        <v>41</v>
      </c>
      <c r="O83" s="78"/>
    </row>
    <row r="84" spans="1:15" ht="75" customHeight="1" x14ac:dyDescent="0.2">
      <c r="A84" s="9" t="s">
        <v>44</v>
      </c>
      <c r="B84" s="7" t="s">
        <v>144</v>
      </c>
      <c r="C84" s="55">
        <v>5011105002256</v>
      </c>
      <c r="D84" s="65" t="s">
        <v>176</v>
      </c>
      <c r="E84" s="46">
        <v>7120005017649</v>
      </c>
      <c r="F84" s="62" t="s">
        <v>146</v>
      </c>
      <c r="G84" s="8">
        <v>80000000</v>
      </c>
      <c r="H84" s="9" t="s">
        <v>47</v>
      </c>
      <c r="I84" s="36">
        <v>44343</v>
      </c>
      <c r="J84" s="9" t="s">
        <v>47</v>
      </c>
      <c r="K84" s="9" t="s">
        <v>64</v>
      </c>
      <c r="L84" s="9" t="s">
        <v>57</v>
      </c>
      <c r="M84" s="29" t="s">
        <v>148</v>
      </c>
      <c r="N84" s="9" t="s">
        <v>41</v>
      </c>
      <c r="O84" s="78"/>
    </row>
    <row r="85" spans="1:15" ht="75" customHeight="1" x14ac:dyDescent="0.2">
      <c r="A85" s="9" t="s">
        <v>44</v>
      </c>
      <c r="B85" s="7" t="s">
        <v>144</v>
      </c>
      <c r="C85" s="55">
        <v>5011105002256</v>
      </c>
      <c r="D85" s="65" t="s">
        <v>140</v>
      </c>
      <c r="E85" s="46">
        <v>8010005018599</v>
      </c>
      <c r="F85" s="62" t="s">
        <v>146</v>
      </c>
      <c r="G85" s="8">
        <v>1000000000</v>
      </c>
      <c r="H85" s="9" t="s">
        <v>47</v>
      </c>
      <c r="I85" s="36">
        <v>44404</v>
      </c>
      <c r="J85" s="9" t="s">
        <v>47</v>
      </c>
      <c r="K85" s="9" t="s">
        <v>56</v>
      </c>
      <c r="L85" s="9" t="s">
        <v>57</v>
      </c>
      <c r="M85" s="29" t="s">
        <v>148</v>
      </c>
      <c r="N85" s="9" t="s">
        <v>41</v>
      </c>
      <c r="O85" s="78"/>
    </row>
    <row r="86" spans="1:15" ht="75" customHeight="1" x14ac:dyDescent="0.2">
      <c r="A86" s="9" t="s">
        <v>44</v>
      </c>
      <c r="B86" s="7" t="s">
        <v>144</v>
      </c>
      <c r="C86" s="55">
        <v>5011105002256</v>
      </c>
      <c r="D86" s="65" t="s">
        <v>177</v>
      </c>
      <c r="E86" s="46">
        <v>7010005017932</v>
      </c>
      <c r="F86" s="62" t="s">
        <v>146</v>
      </c>
      <c r="G86" s="8">
        <v>50922000</v>
      </c>
      <c r="H86" s="9" t="s">
        <v>47</v>
      </c>
      <c r="I86" s="37" t="s">
        <v>153</v>
      </c>
      <c r="J86" s="9" t="s">
        <v>47</v>
      </c>
      <c r="K86" s="9" t="s">
        <v>64</v>
      </c>
      <c r="L86" s="9" t="s">
        <v>57</v>
      </c>
      <c r="M86" s="29" t="s">
        <v>148</v>
      </c>
      <c r="N86" s="9" t="s">
        <v>41</v>
      </c>
      <c r="O86" s="78"/>
    </row>
    <row r="87" spans="1:15" ht="75" customHeight="1" x14ac:dyDescent="0.2">
      <c r="A87" s="9" t="s">
        <v>44</v>
      </c>
      <c r="B87" s="7" t="s">
        <v>144</v>
      </c>
      <c r="C87" s="55">
        <v>5011105002256</v>
      </c>
      <c r="D87" s="65" t="s">
        <v>178</v>
      </c>
      <c r="E87" s="45">
        <v>6011005003527</v>
      </c>
      <c r="F87" s="70" t="s">
        <v>179</v>
      </c>
      <c r="G87" s="8">
        <v>10000000</v>
      </c>
      <c r="H87" s="9" t="s">
        <v>47</v>
      </c>
      <c r="I87" s="36">
        <v>44369</v>
      </c>
      <c r="J87" s="9" t="s">
        <v>47</v>
      </c>
      <c r="K87" s="9" t="s">
        <v>64</v>
      </c>
      <c r="L87" s="9" t="s">
        <v>57</v>
      </c>
      <c r="M87" s="29" t="s">
        <v>148</v>
      </c>
      <c r="N87" s="9" t="s">
        <v>41</v>
      </c>
      <c r="O87" s="78"/>
    </row>
    <row r="88" spans="1:15" ht="75" customHeight="1" x14ac:dyDescent="0.2">
      <c r="A88" s="9" t="s">
        <v>44</v>
      </c>
      <c r="B88" s="7" t="s">
        <v>144</v>
      </c>
      <c r="C88" s="55">
        <v>5011105002256</v>
      </c>
      <c r="D88" s="65" t="s">
        <v>180</v>
      </c>
      <c r="E88" s="45">
        <v>2011005003761</v>
      </c>
      <c r="F88" s="70" t="s">
        <v>179</v>
      </c>
      <c r="G88" s="8">
        <v>17116000</v>
      </c>
      <c r="H88" s="9" t="s">
        <v>47</v>
      </c>
      <c r="I88" s="36">
        <v>44343</v>
      </c>
      <c r="J88" s="9" t="s">
        <v>47</v>
      </c>
      <c r="K88" s="9" t="s">
        <v>64</v>
      </c>
      <c r="L88" s="9" t="s">
        <v>57</v>
      </c>
      <c r="M88" s="29" t="s">
        <v>148</v>
      </c>
      <c r="N88" s="9" t="s">
        <v>41</v>
      </c>
      <c r="O88" s="78"/>
    </row>
    <row r="89" spans="1:15" ht="75" customHeight="1" x14ac:dyDescent="0.2">
      <c r="A89" s="9" t="s">
        <v>44</v>
      </c>
      <c r="B89" s="7" t="s">
        <v>144</v>
      </c>
      <c r="C89" s="55">
        <v>5011105002256</v>
      </c>
      <c r="D89" s="65" t="s">
        <v>171</v>
      </c>
      <c r="E89" s="46">
        <v>2010405003181</v>
      </c>
      <c r="F89" s="70" t="s">
        <v>179</v>
      </c>
      <c r="G89" s="8">
        <v>10031000</v>
      </c>
      <c r="H89" s="9" t="s">
        <v>47</v>
      </c>
      <c r="I89" s="37" t="s">
        <v>181</v>
      </c>
      <c r="J89" s="9" t="s">
        <v>47</v>
      </c>
      <c r="K89" s="9" t="s">
        <v>64</v>
      </c>
      <c r="L89" s="9" t="s">
        <v>57</v>
      </c>
      <c r="M89" s="29" t="s">
        <v>148</v>
      </c>
      <c r="N89" s="9" t="s">
        <v>41</v>
      </c>
      <c r="O89" s="78"/>
    </row>
    <row r="90" spans="1:15" ht="75" customHeight="1" x14ac:dyDescent="0.2">
      <c r="A90" s="9" t="s">
        <v>44</v>
      </c>
      <c r="B90" s="7" t="s">
        <v>144</v>
      </c>
      <c r="C90" s="55">
        <v>5011105002256</v>
      </c>
      <c r="D90" s="65" t="s">
        <v>182</v>
      </c>
      <c r="E90" s="46">
        <v>6011005003378</v>
      </c>
      <c r="F90" s="62" t="s">
        <v>183</v>
      </c>
      <c r="G90" s="8">
        <v>4698677000</v>
      </c>
      <c r="H90" s="9" t="s">
        <v>47</v>
      </c>
      <c r="I90" s="37" t="s">
        <v>184</v>
      </c>
      <c r="J90" s="9" t="s">
        <v>47</v>
      </c>
      <c r="K90" s="9" t="s">
        <v>64</v>
      </c>
      <c r="L90" s="9" t="s">
        <v>57</v>
      </c>
      <c r="M90" s="29" t="s">
        <v>185</v>
      </c>
      <c r="N90" s="9" t="s">
        <v>41</v>
      </c>
      <c r="O90" s="78"/>
    </row>
    <row r="91" spans="1:15" ht="75" customHeight="1" x14ac:dyDescent="0.2">
      <c r="A91" s="9" t="s">
        <v>44</v>
      </c>
      <c r="B91" s="7" t="s">
        <v>144</v>
      </c>
      <c r="C91" s="55">
        <v>5011105002256</v>
      </c>
      <c r="D91" s="65" t="s">
        <v>177</v>
      </c>
      <c r="E91" s="45">
        <v>7010005017932</v>
      </c>
      <c r="F91" s="62" t="s">
        <v>183</v>
      </c>
      <c r="G91" s="8">
        <v>1505619000</v>
      </c>
      <c r="H91" s="9" t="s">
        <v>47</v>
      </c>
      <c r="I91" s="37" t="s">
        <v>186</v>
      </c>
      <c r="J91" s="9" t="s">
        <v>47</v>
      </c>
      <c r="K91" s="9" t="s">
        <v>64</v>
      </c>
      <c r="L91" s="9" t="s">
        <v>57</v>
      </c>
      <c r="M91" s="29" t="s">
        <v>185</v>
      </c>
      <c r="N91" s="9" t="s">
        <v>41</v>
      </c>
      <c r="O91" s="78"/>
    </row>
    <row r="92" spans="1:15" ht="299.25" customHeight="1" x14ac:dyDescent="0.2">
      <c r="A92" s="13" t="s">
        <v>187</v>
      </c>
      <c r="B92" s="64" t="s">
        <v>188</v>
      </c>
      <c r="C92" s="47">
        <v>7020005008492</v>
      </c>
      <c r="D92" s="67" t="s">
        <v>189</v>
      </c>
      <c r="E92" s="47">
        <v>5010005016639</v>
      </c>
      <c r="F92" s="71" t="s">
        <v>190</v>
      </c>
      <c r="G92" s="11">
        <v>22608000</v>
      </c>
      <c r="H92" s="12" t="s">
        <v>37</v>
      </c>
      <c r="I92" s="36" t="s">
        <v>191</v>
      </c>
      <c r="J92" s="9" t="s">
        <v>47</v>
      </c>
      <c r="K92" s="14" t="s">
        <v>192</v>
      </c>
      <c r="L92" s="9" t="s">
        <v>193</v>
      </c>
      <c r="M92" s="6" t="s">
        <v>194</v>
      </c>
      <c r="N92" s="9" t="s">
        <v>41</v>
      </c>
      <c r="O92" s="78"/>
    </row>
    <row r="93" spans="1:15" ht="408" x14ac:dyDescent="0.2">
      <c r="A93" s="9" t="s">
        <v>187</v>
      </c>
      <c r="B93" s="7" t="s">
        <v>195</v>
      </c>
      <c r="C93" s="48">
        <v>1013205001281</v>
      </c>
      <c r="D93" s="68" t="s">
        <v>196</v>
      </c>
      <c r="E93" s="48">
        <v>5010005016639</v>
      </c>
      <c r="F93" s="62" t="s">
        <v>197</v>
      </c>
      <c r="G93" s="15">
        <v>195544500</v>
      </c>
      <c r="H93" s="9" t="s">
        <v>37</v>
      </c>
      <c r="I93" s="36" t="s">
        <v>198</v>
      </c>
      <c r="J93" s="9" t="s">
        <v>47</v>
      </c>
      <c r="K93" s="9" t="s">
        <v>199</v>
      </c>
      <c r="L93" s="9" t="s">
        <v>57</v>
      </c>
      <c r="M93" s="6" t="s">
        <v>200</v>
      </c>
      <c r="N93" s="9" t="s">
        <v>41</v>
      </c>
      <c r="O93" s="78"/>
    </row>
    <row r="94" spans="1:15" ht="290.25" customHeight="1" x14ac:dyDescent="0.2">
      <c r="A94" s="9" t="s">
        <v>201</v>
      </c>
      <c r="B94" s="7" t="s">
        <v>202</v>
      </c>
      <c r="C94" s="57" t="s">
        <v>203</v>
      </c>
      <c r="D94" s="69" t="s">
        <v>204</v>
      </c>
      <c r="E94" s="45" t="s">
        <v>205</v>
      </c>
      <c r="F94" s="62" t="s">
        <v>206</v>
      </c>
      <c r="G94" s="15">
        <v>67128000</v>
      </c>
      <c r="H94" s="9" t="s">
        <v>37</v>
      </c>
      <c r="I94" s="36" t="s">
        <v>207</v>
      </c>
      <c r="J94" s="9" t="s">
        <v>47</v>
      </c>
      <c r="K94" s="9" t="s">
        <v>64</v>
      </c>
      <c r="L94" s="9" t="s">
        <v>57</v>
      </c>
      <c r="M94" s="6" t="s">
        <v>208</v>
      </c>
      <c r="N94" s="9" t="s">
        <v>41</v>
      </c>
      <c r="O94" s="78"/>
    </row>
    <row r="95" spans="1:15" ht="26.4" x14ac:dyDescent="0.2">
      <c r="A95" s="9" t="s">
        <v>209</v>
      </c>
      <c r="B95" s="7" t="s">
        <v>210</v>
      </c>
      <c r="C95" s="53" t="s">
        <v>211</v>
      </c>
      <c r="D95" s="65" t="s">
        <v>212</v>
      </c>
      <c r="E95" s="45">
        <v>1010605002372</v>
      </c>
      <c r="F95" s="62" t="s">
        <v>213</v>
      </c>
      <c r="G95" s="16">
        <v>149500000</v>
      </c>
      <c r="H95" s="9" t="s">
        <v>47</v>
      </c>
      <c r="I95" s="36">
        <v>44516</v>
      </c>
      <c r="J95" s="9" t="s">
        <v>47</v>
      </c>
      <c r="K95" s="9" t="s">
        <v>38</v>
      </c>
      <c r="L95" s="9" t="s">
        <v>39</v>
      </c>
      <c r="M95" s="6" t="s">
        <v>214</v>
      </c>
      <c r="N95" s="9" t="s">
        <v>41</v>
      </c>
      <c r="O95" s="78"/>
    </row>
    <row r="96" spans="1:15" ht="26.4" x14ac:dyDescent="0.2">
      <c r="A96" s="9" t="s">
        <v>209</v>
      </c>
      <c r="B96" s="7" t="s">
        <v>210</v>
      </c>
      <c r="C96" s="53" t="s">
        <v>211</v>
      </c>
      <c r="D96" s="65" t="s">
        <v>212</v>
      </c>
      <c r="E96" s="45">
        <v>1010605002372</v>
      </c>
      <c r="F96" s="62" t="s">
        <v>215</v>
      </c>
      <c r="G96" s="16">
        <v>35000000</v>
      </c>
      <c r="H96" s="9" t="s">
        <v>47</v>
      </c>
      <c r="I96" s="36">
        <v>44455</v>
      </c>
      <c r="J96" s="9" t="s">
        <v>47</v>
      </c>
      <c r="K96" s="9" t="s">
        <v>38</v>
      </c>
      <c r="L96" s="9" t="s">
        <v>39</v>
      </c>
      <c r="M96" s="6" t="s">
        <v>214</v>
      </c>
      <c r="N96" s="9" t="s">
        <v>41</v>
      </c>
      <c r="O96" s="78"/>
    </row>
    <row r="97" spans="1:15" ht="26.4" x14ac:dyDescent="0.2">
      <c r="A97" s="9" t="s">
        <v>209</v>
      </c>
      <c r="B97" s="7" t="s">
        <v>210</v>
      </c>
      <c r="C97" s="53" t="s">
        <v>211</v>
      </c>
      <c r="D97" s="65" t="s">
        <v>216</v>
      </c>
      <c r="E97" s="45">
        <v>3010005015898</v>
      </c>
      <c r="F97" s="62" t="s">
        <v>215</v>
      </c>
      <c r="G97" s="16">
        <v>20800000</v>
      </c>
      <c r="H97" s="9" t="s">
        <v>47</v>
      </c>
      <c r="I97" s="36">
        <v>44439</v>
      </c>
      <c r="J97" s="9" t="s">
        <v>47</v>
      </c>
      <c r="K97" s="9" t="s">
        <v>38</v>
      </c>
      <c r="L97" s="9" t="s">
        <v>39</v>
      </c>
      <c r="M97" s="6" t="s">
        <v>214</v>
      </c>
      <c r="N97" s="9" t="s">
        <v>41</v>
      </c>
      <c r="O97" s="78"/>
    </row>
    <row r="98" spans="1:15" ht="96.75" customHeight="1" x14ac:dyDescent="0.2">
      <c r="A98" s="9" t="s">
        <v>187</v>
      </c>
      <c r="B98" s="7" t="s">
        <v>217</v>
      </c>
      <c r="C98" s="58" t="s">
        <v>218</v>
      </c>
      <c r="D98" s="65" t="s">
        <v>219</v>
      </c>
      <c r="E98" s="49" t="s">
        <v>220</v>
      </c>
      <c r="F98" s="62" t="s">
        <v>221</v>
      </c>
      <c r="G98" s="16">
        <v>29462400</v>
      </c>
      <c r="H98" s="6"/>
      <c r="I98" s="37" t="s">
        <v>222</v>
      </c>
      <c r="J98" s="9" t="s">
        <v>47</v>
      </c>
      <c r="K98" s="9" t="s">
        <v>56</v>
      </c>
      <c r="L98" s="9" t="s">
        <v>39</v>
      </c>
      <c r="M98" s="6" t="s">
        <v>223</v>
      </c>
      <c r="N98" s="9" t="s">
        <v>41</v>
      </c>
      <c r="O98" s="78"/>
    </row>
    <row r="99" spans="1:15" ht="79.2" x14ac:dyDescent="0.2">
      <c r="A99" s="9" t="s">
        <v>187</v>
      </c>
      <c r="B99" s="7" t="s">
        <v>217</v>
      </c>
      <c r="C99" s="58" t="s">
        <v>218</v>
      </c>
      <c r="D99" s="65" t="s">
        <v>219</v>
      </c>
      <c r="E99" s="49" t="s">
        <v>220</v>
      </c>
      <c r="F99" s="62" t="s">
        <v>224</v>
      </c>
      <c r="G99" s="16">
        <v>400000</v>
      </c>
      <c r="H99" s="17" t="s">
        <v>225</v>
      </c>
      <c r="I99" s="37" t="s">
        <v>226</v>
      </c>
      <c r="J99" s="9" t="s">
        <v>47</v>
      </c>
      <c r="K99" s="9" t="s">
        <v>56</v>
      </c>
      <c r="L99" s="9" t="s">
        <v>39</v>
      </c>
      <c r="M99" s="6" t="s">
        <v>223</v>
      </c>
      <c r="N99" s="9" t="s">
        <v>41</v>
      </c>
      <c r="O99" s="78"/>
    </row>
    <row r="100" spans="1:15" ht="130.5" customHeight="1" x14ac:dyDescent="0.2">
      <c r="A100" s="9" t="s">
        <v>209</v>
      </c>
      <c r="B100" s="7" t="s">
        <v>227</v>
      </c>
      <c r="C100" s="50">
        <v>6010905002126</v>
      </c>
      <c r="D100" s="65" t="s">
        <v>228</v>
      </c>
      <c r="E100" s="50">
        <v>3010405001069</v>
      </c>
      <c r="F100" s="62" t="s">
        <v>229</v>
      </c>
      <c r="G100" s="16">
        <v>25464890</v>
      </c>
      <c r="H100" s="6" t="s">
        <v>37</v>
      </c>
      <c r="I100" s="36" t="s">
        <v>230</v>
      </c>
      <c r="J100" s="9" t="s">
        <v>47</v>
      </c>
      <c r="K100" s="9" t="s">
        <v>38</v>
      </c>
      <c r="L100" s="9" t="s">
        <v>39</v>
      </c>
      <c r="M100" s="6" t="s">
        <v>231</v>
      </c>
      <c r="N100" s="9" t="s">
        <v>41</v>
      </c>
      <c r="O100" s="78"/>
    </row>
    <row r="101" spans="1:15" ht="119.25" customHeight="1" x14ac:dyDescent="0.2">
      <c r="A101" s="9" t="s">
        <v>209</v>
      </c>
      <c r="B101" s="7" t="s">
        <v>227</v>
      </c>
      <c r="C101" s="50">
        <v>6010905002126</v>
      </c>
      <c r="D101" s="65" t="s">
        <v>232</v>
      </c>
      <c r="E101" s="50">
        <v>5010005016639</v>
      </c>
      <c r="F101" s="62" t="s">
        <v>233</v>
      </c>
      <c r="G101" s="16">
        <v>34940000</v>
      </c>
      <c r="H101" s="6" t="s">
        <v>37</v>
      </c>
      <c r="I101" s="36" t="s">
        <v>234</v>
      </c>
      <c r="J101" s="9" t="s">
        <v>47</v>
      </c>
      <c r="K101" s="9" t="s">
        <v>38</v>
      </c>
      <c r="L101" s="9" t="s">
        <v>39</v>
      </c>
      <c r="M101" s="6" t="s">
        <v>231</v>
      </c>
      <c r="N101" s="9" t="s">
        <v>41</v>
      </c>
      <c r="O101" s="78"/>
    </row>
    <row r="102" spans="1:15" ht="82.5" customHeight="1" x14ac:dyDescent="0.2">
      <c r="A102" s="5" t="s">
        <v>235</v>
      </c>
      <c r="B102" s="7" t="s">
        <v>236</v>
      </c>
      <c r="C102" s="59">
        <v>4010405003683</v>
      </c>
      <c r="D102" s="69" t="s">
        <v>237</v>
      </c>
      <c r="E102" s="51">
        <v>9010005013847</v>
      </c>
      <c r="F102" s="72" t="s">
        <v>238</v>
      </c>
      <c r="G102" s="23">
        <v>4426440231</v>
      </c>
      <c r="H102" s="4" t="s">
        <v>239</v>
      </c>
      <c r="I102" s="38" t="s">
        <v>240</v>
      </c>
      <c r="J102" s="5" t="s">
        <v>239</v>
      </c>
      <c r="K102" s="18" t="s">
        <v>56</v>
      </c>
      <c r="L102" s="5" t="s">
        <v>57</v>
      </c>
      <c r="M102" s="29" t="s">
        <v>241</v>
      </c>
      <c r="N102" s="30" t="s">
        <v>41</v>
      </c>
      <c r="O102" s="80"/>
    </row>
    <row r="103" spans="1:15" ht="66" customHeight="1" x14ac:dyDescent="0.2">
      <c r="A103" s="5" t="s">
        <v>235</v>
      </c>
      <c r="B103" s="7" t="s">
        <v>236</v>
      </c>
      <c r="C103" s="59">
        <v>4010405003683</v>
      </c>
      <c r="D103" s="69" t="s">
        <v>242</v>
      </c>
      <c r="E103" s="51">
        <v>9010005013847</v>
      </c>
      <c r="F103" s="72" t="s">
        <v>243</v>
      </c>
      <c r="G103" s="23">
        <v>838405624</v>
      </c>
      <c r="H103" s="4" t="s">
        <v>239</v>
      </c>
      <c r="I103" s="38" t="s">
        <v>244</v>
      </c>
      <c r="J103" s="5" t="s">
        <v>239</v>
      </c>
      <c r="K103" s="18" t="s">
        <v>56</v>
      </c>
      <c r="L103" s="5" t="s">
        <v>57</v>
      </c>
      <c r="M103" s="29" t="s">
        <v>241</v>
      </c>
      <c r="N103" s="30" t="s">
        <v>41</v>
      </c>
      <c r="O103" s="80"/>
    </row>
    <row r="104" spans="1:15" ht="92.4" x14ac:dyDescent="0.2">
      <c r="A104" s="5" t="s">
        <v>235</v>
      </c>
      <c r="B104" s="7" t="s">
        <v>236</v>
      </c>
      <c r="C104" s="59">
        <v>4010405003683</v>
      </c>
      <c r="D104" s="69" t="s">
        <v>242</v>
      </c>
      <c r="E104" s="52">
        <v>9010005013847</v>
      </c>
      <c r="F104" s="72" t="s">
        <v>245</v>
      </c>
      <c r="G104" s="23">
        <v>124713753</v>
      </c>
      <c r="H104" s="4" t="s">
        <v>239</v>
      </c>
      <c r="I104" s="38" t="s">
        <v>246</v>
      </c>
      <c r="J104" s="24" t="s">
        <v>239</v>
      </c>
      <c r="K104" s="18" t="s">
        <v>56</v>
      </c>
      <c r="L104" s="5" t="s">
        <v>57</v>
      </c>
      <c r="M104" s="29" t="s">
        <v>247</v>
      </c>
      <c r="N104" s="30" t="s">
        <v>41</v>
      </c>
      <c r="O104" s="80"/>
    </row>
    <row r="105" spans="1:15" ht="95.25" customHeight="1" x14ac:dyDescent="0.2">
      <c r="A105" s="5" t="s">
        <v>235</v>
      </c>
      <c r="B105" s="7" t="s">
        <v>236</v>
      </c>
      <c r="C105" s="59">
        <v>4010405003683</v>
      </c>
      <c r="D105" s="69" t="s">
        <v>242</v>
      </c>
      <c r="E105" s="51">
        <v>9010005013847</v>
      </c>
      <c r="F105" s="72" t="s">
        <v>248</v>
      </c>
      <c r="G105" s="23">
        <v>13686735</v>
      </c>
      <c r="H105" s="4" t="s">
        <v>239</v>
      </c>
      <c r="I105" s="39">
        <v>44336</v>
      </c>
      <c r="J105" s="5" t="s">
        <v>239</v>
      </c>
      <c r="K105" s="18" t="s">
        <v>56</v>
      </c>
      <c r="L105" s="5" t="s">
        <v>57</v>
      </c>
      <c r="M105" s="29" t="s">
        <v>249</v>
      </c>
      <c r="N105" s="30" t="s">
        <v>41</v>
      </c>
      <c r="O105" s="80"/>
    </row>
    <row r="106" spans="1:15" ht="51.75" customHeight="1" x14ac:dyDescent="0.2">
      <c r="A106" s="5" t="s">
        <v>235</v>
      </c>
      <c r="B106" s="7" t="s">
        <v>236</v>
      </c>
      <c r="C106" s="59">
        <v>4010405003683</v>
      </c>
      <c r="D106" s="69" t="s">
        <v>237</v>
      </c>
      <c r="E106" s="51">
        <v>9010005013847</v>
      </c>
      <c r="F106" s="72" t="s">
        <v>250</v>
      </c>
      <c r="G106" s="23">
        <v>39285545</v>
      </c>
      <c r="H106" s="4" t="s">
        <v>239</v>
      </c>
      <c r="I106" s="39">
        <v>44336</v>
      </c>
      <c r="J106" s="24" t="s">
        <v>239</v>
      </c>
      <c r="K106" s="18" t="s">
        <v>56</v>
      </c>
      <c r="L106" s="5" t="s">
        <v>57</v>
      </c>
      <c r="M106" s="29" t="s">
        <v>251</v>
      </c>
      <c r="N106" s="30" t="s">
        <v>41</v>
      </c>
      <c r="O106" s="80"/>
    </row>
    <row r="107" spans="1:15" ht="74.25" customHeight="1" x14ac:dyDescent="0.2">
      <c r="A107" s="5" t="s">
        <v>235</v>
      </c>
      <c r="B107" s="7" t="s">
        <v>236</v>
      </c>
      <c r="C107" s="59">
        <v>4010405003683</v>
      </c>
      <c r="D107" s="69" t="s">
        <v>242</v>
      </c>
      <c r="E107" s="51">
        <v>9010005013847</v>
      </c>
      <c r="F107" s="72" t="s">
        <v>252</v>
      </c>
      <c r="G107" s="23">
        <v>11542100</v>
      </c>
      <c r="H107" s="4" t="s">
        <v>239</v>
      </c>
      <c r="I107" s="39">
        <v>44336</v>
      </c>
      <c r="J107" s="5" t="s">
        <v>239</v>
      </c>
      <c r="K107" s="18" t="s">
        <v>56</v>
      </c>
      <c r="L107" s="5" t="s">
        <v>57</v>
      </c>
      <c r="M107" s="29" t="s">
        <v>241</v>
      </c>
      <c r="N107" s="30" t="s">
        <v>41</v>
      </c>
      <c r="O107" s="80"/>
    </row>
    <row r="108" spans="1:15" ht="103.5" customHeight="1" x14ac:dyDescent="0.2">
      <c r="A108" s="5" t="s">
        <v>235</v>
      </c>
      <c r="B108" s="7" t="s">
        <v>236</v>
      </c>
      <c r="C108" s="59">
        <v>4010405003683</v>
      </c>
      <c r="D108" s="69" t="s">
        <v>242</v>
      </c>
      <c r="E108" s="51">
        <v>9010005013847</v>
      </c>
      <c r="F108" s="72" t="s">
        <v>253</v>
      </c>
      <c r="G108" s="23">
        <f>13261044+49637987+4607308</f>
        <v>67506339</v>
      </c>
      <c r="H108" s="4" t="s">
        <v>239</v>
      </c>
      <c r="I108" s="38" t="s">
        <v>254</v>
      </c>
      <c r="J108" s="5" t="s">
        <v>239</v>
      </c>
      <c r="K108" s="18" t="s">
        <v>56</v>
      </c>
      <c r="L108" s="5" t="s">
        <v>57</v>
      </c>
      <c r="M108" s="29" t="s">
        <v>255</v>
      </c>
      <c r="N108" s="30" t="s">
        <v>41</v>
      </c>
      <c r="O108" s="80"/>
    </row>
    <row r="109" spans="1:15" ht="129.75" customHeight="1" x14ac:dyDescent="0.2">
      <c r="A109" s="5" t="s">
        <v>235</v>
      </c>
      <c r="B109" s="7" t="s">
        <v>236</v>
      </c>
      <c r="C109" s="59">
        <v>4010405003683</v>
      </c>
      <c r="D109" s="69" t="s">
        <v>237</v>
      </c>
      <c r="E109" s="51">
        <v>9010005013847</v>
      </c>
      <c r="F109" s="72" t="s">
        <v>256</v>
      </c>
      <c r="G109" s="23">
        <f>387504627+25071836+21315688+43171305+5921000+110000000+85567653+125397540+38934706</f>
        <v>842884355</v>
      </c>
      <c r="H109" s="4" t="s">
        <v>239</v>
      </c>
      <c r="I109" s="38" t="s">
        <v>257</v>
      </c>
      <c r="J109" s="5" t="s">
        <v>239</v>
      </c>
      <c r="K109" s="18" t="s">
        <v>56</v>
      </c>
      <c r="L109" s="5" t="s">
        <v>57</v>
      </c>
      <c r="M109" s="29" t="s">
        <v>251</v>
      </c>
      <c r="N109" s="30" t="s">
        <v>41</v>
      </c>
      <c r="O109" s="80"/>
    </row>
    <row r="110" spans="1:15" ht="72.75" customHeight="1" x14ac:dyDescent="0.2">
      <c r="A110" s="5" t="s">
        <v>235</v>
      </c>
      <c r="B110" s="7" t="s">
        <v>236</v>
      </c>
      <c r="C110" s="59">
        <v>4010405003683</v>
      </c>
      <c r="D110" s="69" t="s">
        <v>237</v>
      </c>
      <c r="E110" s="51">
        <v>9010005013847</v>
      </c>
      <c r="F110" s="72" t="s">
        <v>258</v>
      </c>
      <c r="G110" s="23">
        <f>1484226000+1319692000+22560000+4900000+77740883</f>
        <v>2909118883</v>
      </c>
      <c r="H110" s="4" t="s">
        <v>239</v>
      </c>
      <c r="I110" s="38" t="s">
        <v>259</v>
      </c>
      <c r="J110" s="24" t="s">
        <v>239</v>
      </c>
      <c r="K110" s="18" t="s">
        <v>56</v>
      </c>
      <c r="L110" s="5" t="s">
        <v>57</v>
      </c>
      <c r="M110" s="29" t="s">
        <v>260</v>
      </c>
      <c r="N110" s="30" t="s">
        <v>41</v>
      </c>
      <c r="O110" s="80"/>
    </row>
    <row r="111" spans="1:15" ht="92.4" x14ac:dyDescent="0.2">
      <c r="A111" s="5" t="s">
        <v>235</v>
      </c>
      <c r="B111" s="7" t="s">
        <v>236</v>
      </c>
      <c r="C111" s="59">
        <v>4010405003683</v>
      </c>
      <c r="D111" s="69" t="s">
        <v>237</v>
      </c>
      <c r="E111" s="51">
        <v>9010005013847</v>
      </c>
      <c r="F111" s="72" t="s">
        <v>261</v>
      </c>
      <c r="G111" s="23">
        <f>68219000+300610000+119043000</f>
        <v>487872000</v>
      </c>
      <c r="H111" s="4" t="s">
        <v>239</v>
      </c>
      <c r="I111" s="38" t="s">
        <v>262</v>
      </c>
      <c r="J111" s="5" t="s">
        <v>239</v>
      </c>
      <c r="K111" s="18" t="s">
        <v>56</v>
      </c>
      <c r="L111" s="5" t="s">
        <v>57</v>
      </c>
      <c r="M111" s="29" t="s">
        <v>247</v>
      </c>
      <c r="N111" s="30" t="s">
        <v>41</v>
      </c>
      <c r="O111" s="80"/>
    </row>
    <row r="112" spans="1:15" ht="64.5" customHeight="1" x14ac:dyDescent="0.2">
      <c r="A112" s="5" t="s">
        <v>235</v>
      </c>
      <c r="B112" s="7" t="s">
        <v>236</v>
      </c>
      <c r="C112" s="59">
        <v>4010405003683</v>
      </c>
      <c r="D112" s="69" t="s">
        <v>242</v>
      </c>
      <c r="E112" s="51">
        <v>9010005013847</v>
      </c>
      <c r="F112" s="72" t="s">
        <v>263</v>
      </c>
      <c r="G112" s="23">
        <f>6945915+3495314</f>
        <v>10441229</v>
      </c>
      <c r="H112" s="4" t="s">
        <v>239</v>
      </c>
      <c r="I112" s="38" t="s">
        <v>264</v>
      </c>
      <c r="J112" s="5" t="s">
        <v>239</v>
      </c>
      <c r="K112" s="18" t="s">
        <v>56</v>
      </c>
      <c r="L112" s="5" t="s">
        <v>57</v>
      </c>
      <c r="M112" s="29" t="s">
        <v>241</v>
      </c>
      <c r="N112" s="30" t="s">
        <v>41</v>
      </c>
      <c r="O112" s="80"/>
    </row>
    <row r="113" spans="1:15" ht="96.75" customHeight="1" x14ac:dyDescent="0.2">
      <c r="A113" s="5" t="s">
        <v>235</v>
      </c>
      <c r="B113" s="7" t="s">
        <v>236</v>
      </c>
      <c r="C113" s="59">
        <v>4010405003683</v>
      </c>
      <c r="D113" s="69" t="s">
        <v>242</v>
      </c>
      <c r="E113" s="51">
        <v>9010005013847</v>
      </c>
      <c r="F113" s="72" t="s">
        <v>265</v>
      </c>
      <c r="G113" s="23">
        <f>10548055+10547000+2516937</f>
        <v>23611992</v>
      </c>
      <c r="H113" s="4" t="s">
        <v>239</v>
      </c>
      <c r="I113" s="38" t="s">
        <v>266</v>
      </c>
      <c r="J113" s="5" t="s">
        <v>239</v>
      </c>
      <c r="K113" s="18" t="s">
        <v>56</v>
      </c>
      <c r="L113" s="5" t="s">
        <v>57</v>
      </c>
      <c r="M113" s="29" t="s">
        <v>249</v>
      </c>
      <c r="N113" s="30" t="s">
        <v>41</v>
      </c>
      <c r="O113" s="80"/>
    </row>
    <row r="114" spans="1:15" ht="75.75" customHeight="1" x14ac:dyDescent="0.2">
      <c r="A114" s="5" t="s">
        <v>235</v>
      </c>
      <c r="B114" s="7" t="s">
        <v>236</v>
      </c>
      <c r="C114" s="59">
        <v>4010405003683</v>
      </c>
      <c r="D114" s="69" t="s">
        <v>242</v>
      </c>
      <c r="E114" s="51">
        <v>9010005013847</v>
      </c>
      <c r="F114" s="72" t="s">
        <v>267</v>
      </c>
      <c r="G114" s="23">
        <f>36520450+125519198</f>
        <v>162039648</v>
      </c>
      <c r="H114" s="4" t="s">
        <v>239</v>
      </c>
      <c r="I114" s="38" t="s">
        <v>268</v>
      </c>
      <c r="J114" s="5" t="s">
        <v>239</v>
      </c>
      <c r="K114" s="18" t="s">
        <v>56</v>
      </c>
      <c r="L114" s="5" t="s">
        <v>57</v>
      </c>
      <c r="M114" s="29" t="s">
        <v>241</v>
      </c>
      <c r="N114" s="30" t="s">
        <v>41</v>
      </c>
      <c r="O114" s="80"/>
    </row>
    <row r="115" spans="1:15" ht="82.5" customHeight="1" x14ac:dyDescent="0.2">
      <c r="A115" s="5" t="s">
        <v>235</v>
      </c>
      <c r="B115" s="7" t="s">
        <v>236</v>
      </c>
      <c r="C115" s="59">
        <v>4010405003683</v>
      </c>
      <c r="D115" s="69" t="s">
        <v>269</v>
      </c>
      <c r="E115" s="51">
        <v>6010005004072</v>
      </c>
      <c r="F115" s="73" t="s">
        <v>270</v>
      </c>
      <c r="G115" s="23">
        <v>63913000</v>
      </c>
      <c r="H115" s="4" t="s">
        <v>239</v>
      </c>
      <c r="I115" s="38" t="s">
        <v>271</v>
      </c>
      <c r="J115" s="24" t="s">
        <v>239</v>
      </c>
      <c r="K115" s="18" t="s">
        <v>56</v>
      </c>
      <c r="L115" s="5" t="s">
        <v>57</v>
      </c>
      <c r="M115" s="29" t="s">
        <v>241</v>
      </c>
      <c r="N115" s="30" t="s">
        <v>41</v>
      </c>
      <c r="O115" s="80"/>
    </row>
    <row r="116" spans="1:15" ht="100.5" customHeight="1" x14ac:dyDescent="0.2">
      <c r="A116" s="5" t="s">
        <v>235</v>
      </c>
      <c r="B116" s="7" t="s">
        <v>236</v>
      </c>
      <c r="C116" s="59">
        <v>4010405003683</v>
      </c>
      <c r="D116" s="69" t="s">
        <v>242</v>
      </c>
      <c r="E116" s="51">
        <v>9010005013847</v>
      </c>
      <c r="F116" s="72" t="s">
        <v>272</v>
      </c>
      <c r="G116" s="23">
        <f>33849472+32611711</f>
        <v>66461183</v>
      </c>
      <c r="H116" s="4" t="s">
        <v>239</v>
      </c>
      <c r="I116" s="38" t="s">
        <v>273</v>
      </c>
      <c r="J116" s="5" t="s">
        <v>239</v>
      </c>
      <c r="K116" s="18" t="s">
        <v>56</v>
      </c>
      <c r="L116" s="5" t="s">
        <v>57</v>
      </c>
      <c r="M116" s="29" t="s">
        <v>274</v>
      </c>
      <c r="N116" s="30" t="s">
        <v>41</v>
      </c>
      <c r="O116" s="80"/>
    </row>
    <row r="117" spans="1:15" ht="75" customHeight="1" x14ac:dyDescent="0.2">
      <c r="A117" s="5" t="s">
        <v>235</v>
      </c>
      <c r="B117" s="7" t="s">
        <v>236</v>
      </c>
      <c r="C117" s="59">
        <v>4010405003683</v>
      </c>
      <c r="D117" s="69" t="s">
        <v>275</v>
      </c>
      <c r="E117" s="51">
        <v>5010405001026</v>
      </c>
      <c r="F117" s="72" t="s">
        <v>276</v>
      </c>
      <c r="G117" s="23">
        <v>12092191</v>
      </c>
      <c r="H117" s="4" t="s">
        <v>47</v>
      </c>
      <c r="I117" s="40">
        <v>44550</v>
      </c>
      <c r="J117" s="5" t="s">
        <v>47</v>
      </c>
      <c r="K117" s="18" t="s">
        <v>64</v>
      </c>
      <c r="L117" s="5" t="s">
        <v>57</v>
      </c>
      <c r="M117" s="29" t="s">
        <v>241</v>
      </c>
      <c r="N117" s="30" t="s">
        <v>41</v>
      </c>
      <c r="O117" s="80"/>
    </row>
    <row r="118" spans="1:15" ht="70.5" customHeight="1" x14ac:dyDescent="0.2">
      <c r="A118" s="5" t="s">
        <v>235</v>
      </c>
      <c r="B118" s="7" t="s">
        <v>236</v>
      </c>
      <c r="C118" s="59">
        <v>4010405003683</v>
      </c>
      <c r="D118" s="69" t="s">
        <v>277</v>
      </c>
      <c r="E118" s="51">
        <v>5010405001026</v>
      </c>
      <c r="F118" s="72" t="s">
        <v>278</v>
      </c>
      <c r="G118" s="23">
        <v>10173461</v>
      </c>
      <c r="H118" s="4" t="s">
        <v>47</v>
      </c>
      <c r="I118" s="40">
        <v>44550</v>
      </c>
      <c r="J118" s="5" t="s">
        <v>47</v>
      </c>
      <c r="K118" s="18" t="s">
        <v>64</v>
      </c>
      <c r="L118" s="5" t="s">
        <v>57</v>
      </c>
      <c r="M118" s="29" t="s">
        <v>241</v>
      </c>
      <c r="N118" s="30" t="s">
        <v>41</v>
      </c>
      <c r="O118" s="80"/>
    </row>
    <row r="119" spans="1:15" ht="123" customHeight="1" x14ac:dyDescent="0.2">
      <c r="A119" s="5" t="s">
        <v>279</v>
      </c>
      <c r="B119" s="7" t="s">
        <v>280</v>
      </c>
      <c r="C119" s="59">
        <v>2010405003693</v>
      </c>
      <c r="D119" s="65" t="s">
        <v>295</v>
      </c>
      <c r="E119" s="53" t="s">
        <v>281</v>
      </c>
      <c r="F119" s="62" t="s">
        <v>282</v>
      </c>
      <c r="G119" s="20">
        <v>16799817</v>
      </c>
      <c r="H119" s="5" t="s">
        <v>47</v>
      </c>
      <c r="I119" s="35">
        <v>44287</v>
      </c>
      <c r="J119" s="5" t="s">
        <v>47</v>
      </c>
      <c r="K119" s="5" t="s">
        <v>38</v>
      </c>
      <c r="L119" s="5" t="s">
        <v>39</v>
      </c>
      <c r="M119" s="6" t="s">
        <v>283</v>
      </c>
      <c r="N119" s="5" t="s">
        <v>41</v>
      </c>
      <c r="O119" s="76"/>
    </row>
    <row r="120" spans="1:15" ht="270.75" customHeight="1" x14ac:dyDescent="0.2">
      <c r="A120" s="5" t="s">
        <v>284</v>
      </c>
      <c r="B120" s="7" t="s">
        <v>285</v>
      </c>
      <c r="C120" s="54">
        <v>4020005004767</v>
      </c>
      <c r="D120" s="65" t="s">
        <v>286</v>
      </c>
      <c r="E120" s="54">
        <v>3012405002559</v>
      </c>
      <c r="F120" s="62" t="s">
        <v>287</v>
      </c>
      <c r="G120" s="20">
        <v>170499000</v>
      </c>
      <c r="H120" s="5" t="s">
        <v>47</v>
      </c>
      <c r="I120" s="41" t="s">
        <v>288</v>
      </c>
      <c r="J120" s="5" t="s">
        <v>47</v>
      </c>
      <c r="K120" s="5" t="s">
        <v>38</v>
      </c>
      <c r="L120" s="5" t="s">
        <v>39</v>
      </c>
      <c r="M120" s="6" t="s">
        <v>289</v>
      </c>
      <c r="N120" s="5" t="s">
        <v>41</v>
      </c>
      <c r="O120" s="76"/>
    </row>
    <row r="121" spans="1:15" x14ac:dyDescent="0.2">
      <c r="A121" s="1" t="s">
        <v>290</v>
      </c>
      <c r="E121" s="1"/>
    </row>
    <row r="122" spans="1:15" x14ac:dyDescent="0.2">
      <c r="A122" s="2" t="s">
        <v>291</v>
      </c>
      <c r="E122" s="2"/>
    </row>
    <row r="123" spans="1:15" x14ac:dyDescent="0.2">
      <c r="A123" s="3" t="s">
        <v>292</v>
      </c>
      <c r="E123" s="3"/>
      <c r="F123" s="32"/>
      <c r="G123" s="3"/>
      <c r="H123" s="3"/>
      <c r="I123" s="3"/>
    </row>
    <row r="124" spans="1:15" x14ac:dyDescent="0.2">
      <c r="A124" s="2" t="s">
        <v>293</v>
      </c>
      <c r="E124" s="2"/>
      <c r="F124" s="33"/>
      <c r="G124" s="2"/>
      <c r="H124" s="2"/>
      <c r="I124" s="2"/>
    </row>
    <row r="125" spans="1:15" x14ac:dyDescent="0.2">
      <c r="A125" s="1" t="s">
        <v>294</v>
      </c>
      <c r="E125" s="1"/>
    </row>
  </sheetData>
  <autoFilter ref="A4:O4" xr:uid="{00000000-0009-0000-0000-000000000000}"/>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9">
    <dataValidation type="list" allowBlank="1" showInputMessage="1" showErrorMessage="1" sqref="L120" xr:uid="{00000000-0002-0000-0000-000000000000}">
      <formula1>$L$9:$L$11</formula1>
    </dataValidation>
    <dataValidation type="list" allowBlank="1" showInputMessage="1" showErrorMessage="1" sqref="K120" xr:uid="{00000000-0002-0000-0000-000001000000}">
      <formula1>$K$9:$K$13</formula1>
    </dataValidation>
    <dataValidation type="list" allowBlank="1" showInputMessage="1" showErrorMessage="1" sqref="N120" xr:uid="{00000000-0002-0000-0000-000002000000}">
      <formula1>$N$9:$N$11</formula1>
    </dataValidation>
    <dataValidation type="list" allowBlank="1" showInputMessage="1" showErrorMessage="1" sqref="K116:L116 K102:L103 K108:L114 K92 N102:N103 N111:N118 N105:N108 K84:L84" xr:uid="{00000000-0002-0000-0000-000003000000}">
      <formula1>#REF!</formula1>
    </dataValidation>
    <dataValidation type="list" allowBlank="1" showInputMessage="1" showErrorMessage="1" sqref="L104:L107" xr:uid="{00000000-0002-0000-0000-000004000000}">
      <formula1>$L$26:$L$28</formula1>
    </dataValidation>
    <dataValidation type="list" allowBlank="1" showInputMessage="1" showErrorMessage="1" sqref="L115" xr:uid="{00000000-0002-0000-0000-000005000000}">
      <formula1>$L$24:$L$26</formula1>
    </dataValidation>
    <dataValidation type="list" allowBlank="1" showInputMessage="1" showErrorMessage="1" sqref="N109:N110 N104" xr:uid="{00000000-0002-0000-0000-000006000000}">
      <formula1>$N$24:$N$26</formula1>
    </dataValidation>
    <dataValidation type="list" allowBlank="1" showInputMessage="1" showErrorMessage="1" sqref="L117:L118" xr:uid="{00000000-0002-0000-0000-000007000000}">
      <formula1>$L$22:$L$22</formula1>
    </dataValidation>
    <dataValidation type="list" allowBlank="1" showInputMessage="1" showErrorMessage="1" sqref="N92 N95:N97" xr:uid="{00000000-0002-0000-0000-000008000000}">
      <formula1>$N$21:$N$23</formula1>
    </dataValidation>
    <dataValidation type="list" allowBlank="1" showInputMessage="1" showErrorMessage="1" sqref="K95:K97" xr:uid="{00000000-0002-0000-0000-000009000000}">
      <formula1>$K$22:$K$23</formula1>
    </dataValidation>
    <dataValidation type="list" allowBlank="1" showInputMessage="1" showErrorMessage="1" sqref="L95:L97" xr:uid="{00000000-0002-0000-0000-00000A000000}">
      <formula1>$L$21:$L$23</formula1>
    </dataValidation>
    <dataValidation type="list" allowBlank="1" showInputMessage="1" showErrorMessage="1" sqref="N94" xr:uid="{00000000-0002-0000-0000-00000B000000}">
      <formula1>$N$102:$N$104</formula1>
    </dataValidation>
    <dataValidation type="list" allowBlank="1" showInputMessage="1" showErrorMessage="1" sqref="L94" xr:uid="{00000000-0002-0000-0000-00000C000000}">
      <formula1>$L$29:$L$31</formula1>
    </dataValidation>
    <dataValidation type="list" allowBlank="1" showInputMessage="1" showErrorMessage="1" sqref="K94" xr:uid="{00000000-0002-0000-0000-00000D000000}">
      <formula1>$K$30:$K$31</formula1>
    </dataValidation>
    <dataValidation type="list" allowBlank="1" showInputMessage="1" showErrorMessage="1" sqref="K93" xr:uid="{00000000-0002-0000-0000-00000E000000}">
      <formula1>$K$13:$K$14</formula1>
    </dataValidation>
    <dataValidation type="list" allowBlank="1" showInputMessage="1" showErrorMessage="1" sqref="L93" xr:uid="{00000000-0002-0000-0000-00000F000000}">
      <formula1>$L$12:$L$14</formula1>
    </dataValidation>
    <dataValidation type="list" allowBlank="1" showInputMessage="1" showErrorMessage="1" sqref="N93" xr:uid="{00000000-0002-0000-0000-000010000000}">
      <formula1>$N$12:$N$14</formula1>
    </dataValidation>
    <dataValidation type="list" allowBlank="1" showInputMessage="1" showErrorMessage="1" sqref="N18:N58" xr:uid="{00000000-0002-0000-0000-000011000000}">
      <formula1>$N$94:$N$96</formula1>
    </dataValidation>
    <dataValidation type="list" allowBlank="1" showInputMessage="1" showErrorMessage="1" sqref="L17" xr:uid="{00000000-0002-0000-0000-000012000000}">
      <formula1>$L$25:$L$27</formula1>
    </dataValidation>
    <dataValidation type="list" allowBlank="1" showInputMessage="1" showErrorMessage="1" sqref="K17" xr:uid="{00000000-0002-0000-0000-000013000000}">
      <formula1>$K$25:$K$29</formula1>
    </dataValidation>
    <dataValidation type="list" allowBlank="1" showInputMessage="1" showErrorMessage="1" sqref="N17" xr:uid="{00000000-0002-0000-0000-000014000000}">
      <formula1>$N$20:$N$22</formula1>
    </dataValidation>
    <dataValidation type="list" allowBlank="1" showInputMessage="1" showErrorMessage="1" sqref="N59:N91" xr:uid="{00000000-0002-0000-0000-000015000000}">
      <formula1>$N$53:$N$54</formula1>
    </dataValidation>
    <dataValidation type="list" allowBlank="1" showInputMessage="1" showErrorMessage="1" sqref="K60:K83 K85:K91" xr:uid="{00000000-0002-0000-0000-000016000000}">
      <formula1>$K$109:$K$111</formula1>
    </dataValidation>
    <dataValidation type="list" allowBlank="1" showInputMessage="1" showErrorMessage="1" sqref="L60:L83 L85:L91" xr:uid="{00000000-0002-0000-0000-000017000000}">
      <formula1>$L$109:$L$109</formula1>
    </dataValidation>
    <dataValidation type="list" allowBlank="1" showInputMessage="1" showErrorMessage="1" sqref="L59" xr:uid="{00000000-0002-0000-0000-000018000000}">
      <formula1>$L$202:$L$204</formula1>
    </dataValidation>
    <dataValidation type="list" allowBlank="1" showInputMessage="1" showErrorMessage="1" sqref="K59" xr:uid="{00000000-0002-0000-0000-000019000000}">
      <formula1>$K$202:$K$206</formula1>
    </dataValidation>
    <dataValidation type="list" allowBlank="1" showInputMessage="1" showErrorMessage="1" sqref="N9:N16 N98:N99" xr:uid="{00000000-0002-0000-0000-00001A000000}">
      <formula1>$N$19:$N$21</formula1>
    </dataValidation>
    <dataValidation type="list" allowBlank="1" showInputMessage="1" showErrorMessage="1" sqref="K16" xr:uid="{00000000-0002-0000-0000-00001B000000}">
      <formula1>$K$56:$K$60</formula1>
    </dataValidation>
    <dataValidation type="list" allowBlank="1" showInputMessage="1" showErrorMessage="1" sqref="L16" xr:uid="{00000000-0002-0000-0000-00001C000000}">
      <formula1>$L$56:$L$58</formula1>
    </dataValidation>
    <dataValidation type="list" allowBlank="1" showInputMessage="1" showErrorMessage="1" sqref="K15" xr:uid="{00000000-0002-0000-0000-00001D000000}">
      <formula1>$K$57:$K$61</formula1>
    </dataValidation>
    <dataValidation type="list" allowBlank="1" showInputMessage="1" showErrorMessage="1" sqref="L15" xr:uid="{00000000-0002-0000-0000-00001E000000}">
      <formula1>$L$57:$L$59</formula1>
    </dataValidation>
    <dataValidation type="list" allowBlank="1" showInputMessage="1" showErrorMessage="1" sqref="K9:K14 K98:K99" xr:uid="{00000000-0002-0000-0000-00001F000000}">
      <formula1>$K$20:$K$21</formula1>
    </dataValidation>
    <dataValidation type="list" allowBlank="1" showInputMessage="1" showErrorMessage="1" sqref="L9:L14 L98:L99" xr:uid="{00000000-0002-0000-0000-000020000000}">
      <formula1>$L$19:$L$21</formula1>
    </dataValidation>
    <dataValidation type="list" allowBlank="1" showInputMessage="1" showErrorMessage="1" sqref="N5:N6 N100:N101 N119" xr:uid="{00000000-0002-0000-0000-000021000000}">
      <formula1>$N$15:$N$17</formula1>
    </dataValidation>
    <dataValidation type="list" allowBlank="1" showInputMessage="1" showErrorMessage="1" sqref="L5:L6 L100:L101 L119" xr:uid="{00000000-0002-0000-0000-000022000000}">
      <formula1>$L$15:$L$17</formula1>
    </dataValidation>
    <dataValidation type="list" allowBlank="1" showInputMessage="1" showErrorMessage="1" sqref="K5:K6 K100:K101 K119" xr:uid="{00000000-0002-0000-0000-000023000000}">
      <formula1>$K$16:$K$17</formula1>
    </dataValidation>
    <dataValidation type="list" allowBlank="1" showInputMessage="1" showErrorMessage="1" sqref="K7:K8" xr:uid="{00000000-0002-0000-0000-000024000000}">
      <formula1>$K$14:$K$15</formula1>
    </dataValidation>
    <dataValidation type="list" allowBlank="1" showInputMessage="1" showErrorMessage="1" sqref="L7:L8" xr:uid="{00000000-0002-0000-0000-000025000000}">
      <formula1>$L$13:$L$15</formula1>
    </dataValidation>
    <dataValidation type="list" allowBlank="1" showInputMessage="1" showErrorMessage="1" sqref="N7:N8" xr:uid="{00000000-0002-0000-0000-000026000000}">
      <formula1>$N$13:$N$15</formula1>
    </dataValidation>
  </dataValidations>
  <pageMargins left="0.70866141732283472" right="0.70866141732283472" top="0.74803149606299213" bottom="0.74803149606299213"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picadmin</cp:lastModifiedBy>
  <cp:revision/>
  <cp:lastPrinted>2023-01-18T04:57:09Z</cp:lastPrinted>
  <dcterms:created xsi:type="dcterms:W3CDTF">2010-08-24T08:00:05Z</dcterms:created>
  <dcterms:modified xsi:type="dcterms:W3CDTF">2023-01-31T09:10:46Z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2022-11-10T06:46:39Z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b6f24287-a32d-4176-ba23-dd156cb991fe</vt:lpwstr>
  </property>
  <property fmtid="{D5CDD505-2E9C-101B-9397-08002B2CF9AE}" pid="8" name="MSIP_Label_d899a617-f30e-4fb8-b81c-fb6d0b94ac5b_ContentBits">
    <vt:lpwstr>0</vt:lpwstr>
  </property>
</Properties>
</file>