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updateLinks="neve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998EFBD6-089D-4ED4-AF0E-18D5E6598C23}" xr6:coauthVersionLast="36" xr6:coauthVersionMax="36" xr10:uidLastSave="{00000000-0000-0000-0000-000000000000}"/>
  <bookViews>
    <workbookView xWindow="2400" yWindow="120" windowWidth="18312" windowHeight="11652" xr2:uid="{00000000-000D-0000-FFFF-FFFF00000000}"/>
  </bookViews>
  <sheets>
    <sheet name="様式2-4" sheetId="8" r:id="rId1"/>
  </sheets>
  <externalReferences>
    <externalReference r:id="rId2"/>
  </externalReferences>
  <definedNames>
    <definedName name="_xlnm._FilterDatabase" localSheetId="0" hidden="1">'様式2-4'!$A$4:$O$343</definedName>
    <definedName name="_xlnm.Print_Area" localSheetId="0">'様式2-4'!$A$1:$O$343</definedName>
  </definedNames>
  <calcPr calcId="191029"/>
</workbook>
</file>

<file path=xl/calcChain.xml><?xml version="1.0" encoding="utf-8"?>
<calcChain xmlns="http://schemas.openxmlformats.org/spreadsheetml/2006/main">
  <c r="J275" i="8" l="1"/>
  <c r="J274" i="8"/>
  <c r="J273" i="8"/>
  <c r="J272" i="8"/>
  <c r="J271" i="8"/>
  <c r="J270" i="8"/>
  <c r="J269" i="8"/>
  <c r="J268" i="8"/>
  <c r="J267" i="8"/>
  <c r="J266" i="8"/>
  <c r="J265" i="8"/>
  <c r="J264" i="8"/>
  <c r="J263" i="8"/>
  <c r="J262" i="8"/>
  <c r="J261" i="8"/>
  <c r="J260" i="8"/>
  <c r="J259" i="8"/>
  <c r="J258" i="8"/>
  <c r="J257" i="8"/>
  <c r="J256" i="8"/>
  <c r="J255" i="8"/>
  <c r="J254" i="8"/>
  <c r="J253" i="8"/>
  <c r="J252" i="8"/>
  <c r="J251" i="8"/>
  <c r="J250" i="8"/>
  <c r="J249" i="8"/>
  <c r="J248" i="8"/>
  <c r="J247" i="8"/>
  <c r="J246" i="8"/>
  <c r="J245" i="8"/>
  <c r="J244" i="8"/>
  <c r="J243" i="8"/>
  <c r="J242" i="8"/>
  <c r="J241" i="8"/>
  <c r="J240" i="8"/>
  <c r="J239" i="8"/>
  <c r="J238" i="8"/>
  <c r="J237" i="8"/>
  <c r="J236" i="8"/>
  <c r="J235" i="8"/>
  <c r="J234" i="8"/>
  <c r="J233" i="8"/>
  <c r="J232" i="8"/>
  <c r="J231" i="8"/>
  <c r="J230" i="8"/>
  <c r="J229" i="8"/>
  <c r="J228" i="8"/>
  <c r="J227" i="8"/>
  <c r="J226" i="8"/>
  <c r="J225" i="8"/>
  <c r="J224" i="8"/>
  <c r="J223" i="8"/>
  <c r="J222" i="8"/>
  <c r="J221" i="8"/>
  <c r="J220" i="8"/>
  <c r="J219" i="8"/>
  <c r="J218" i="8"/>
  <c r="J217" i="8"/>
  <c r="J216" i="8"/>
  <c r="J215" i="8"/>
  <c r="J214" i="8"/>
  <c r="J213" i="8"/>
  <c r="J212" i="8"/>
  <c r="J211" i="8"/>
  <c r="J210" i="8"/>
  <c r="J280" i="8"/>
  <c r="J279" i="8"/>
  <c r="J278" i="8"/>
  <c r="J277" i="8"/>
  <c r="J276" i="8"/>
  <c r="J303" i="8" l="1"/>
  <c r="J341" i="8" l="1"/>
  <c r="J340" i="8"/>
  <c r="J339" i="8"/>
  <c r="J338" i="8"/>
  <c r="J337" i="8"/>
  <c r="J336" i="8"/>
  <c r="J335" i="8"/>
  <c r="J334" i="8"/>
  <c r="J332" i="8"/>
  <c r="J330" i="8"/>
  <c r="J329" i="8"/>
  <c r="J328" i="8"/>
  <c r="J327" i="8"/>
  <c r="J326" i="8"/>
  <c r="J325" i="8"/>
  <c r="J324" i="8"/>
  <c r="J323" i="8"/>
  <c r="J322" i="8"/>
  <c r="J321" i="8"/>
  <c r="J318" i="8"/>
  <c r="J317" i="8"/>
  <c r="J316" i="8"/>
  <c r="J311" i="8"/>
  <c r="J310" i="8"/>
  <c r="J309" i="8"/>
  <c r="J308" i="8"/>
  <c r="J307" i="8"/>
  <c r="J306" i="8"/>
  <c r="J305" i="8"/>
  <c r="J304" i="8"/>
  <c r="J186" i="8"/>
  <c r="J185" i="8"/>
  <c r="J184" i="8"/>
  <c r="J183" i="8"/>
  <c r="J182" i="8"/>
  <c r="J181" i="8"/>
  <c r="J179" i="8"/>
  <c r="J177" i="8"/>
  <c r="J174" i="8"/>
  <c r="J173" i="8"/>
  <c r="J169" i="8"/>
  <c r="J168" i="8"/>
  <c r="J165" i="8"/>
  <c r="J164" i="8"/>
  <c r="J163" i="8"/>
  <c r="J162" i="8"/>
  <c r="J161" i="8"/>
  <c r="J160" i="8"/>
  <c r="J159" i="8"/>
  <c r="J156" i="8"/>
  <c r="J155" i="8"/>
  <c r="J154" i="8"/>
  <c r="J153" i="8"/>
  <c r="J152" i="8"/>
  <c r="J21" i="8"/>
  <c r="J18" i="8"/>
</calcChain>
</file>

<file path=xl/sharedStrings.xml><?xml version="1.0" encoding="utf-8"?>
<sst xmlns="http://schemas.openxmlformats.org/spreadsheetml/2006/main" count="3031" uniqueCount="1031">
  <si>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</si>
  <si>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</si>
  <si>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</si>
  <si>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</si>
  <si>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</si>
  <si>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</si>
  <si>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</si>
  <si>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</si>
  <si>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</si>
  <si>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</si>
  <si>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</si>
  <si>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</si>
  <si>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</si>
  <si>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</si>
  <si>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</si>
  <si>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</si>
  <si>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</si>
  <si>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</si>
  <si>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</si>
  <si>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</si>
  <si>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（注１）公益法人の区分において、「公財」は、「公益財団法人」、「公社」は「公益社団法人」をいう。</t>
    <rPh sb="1" eb="2">
      <t>チュウ</t>
    </rPh>
    <rPh sb="4" eb="6">
      <t>コウエキ</t>
    </rPh>
    <rPh sb="6" eb="8">
      <t>ホウジン</t>
    </rPh>
    <rPh sb="9" eb="11">
      <t>クブン</t>
    </rPh>
    <rPh sb="32" eb="34">
      <t>コウシャ</t>
    </rPh>
    <rPh sb="37" eb="39">
      <t>コウエキ</t>
    </rPh>
    <rPh sb="39" eb="41">
      <t>シャダン</t>
    </rPh>
    <rPh sb="41" eb="43">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</si>
  <si>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</si>
  <si>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内閣府</t>
    <rPh sb="0" eb="3">
      <t>ナイカクフ</t>
    </rPh>
    <phoneticPr fontId="1"/>
  </si>
  <si>
    <t>公社</t>
    <rPh sb="0" eb="2">
      <t>コウシャ</t>
    </rPh>
    <phoneticPr fontId="13"/>
  </si>
  <si>
    <t>国認定</t>
    <rPh sb="0" eb="1">
      <t>クニ</t>
    </rPh>
    <rPh sb="1" eb="3">
      <t>ニンテイ</t>
    </rPh>
    <phoneticPr fontId="13"/>
  </si>
  <si>
    <t xml:space="preserve">公益財団法人日本生態系協会
東京都豊島区西池袋2-30-20 </t>
    <rPh sb="0" eb="2">
      <t>コウエキ</t>
    </rPh>
    <rPh sb="2" eb="4">
      <t>ザイダン</t>
    </rPh>
    <rPh sb="4" eb="6">
      <t>ホウジン</t>
    </rPh>
    <rPh sb="6" eb="8">
      <t>ニホン</t>
    </rPh>
    <rPh sb="8" eb="11">
      <t>セイタイケイ</t>
    </rPh>
    <rPh sb="11" eb="13">
      <t>キョウカイ</t>
    </rPh>
    <phoneticPr fontId="13"/>
  </si>
  <si>
    <t>公財</t>
    <rPh sb="0" eb="1">
      <t>コウ</t>
    </rPh>
    <rPh sb="1" eb="2">
      <t>ザイ</t>
    </rPh>
    <phoneticPr fontId="13"/>
  </si>
  <si>
    <t>公社</t>
    <rPh sb="0" eb="2">
      <t>コウシャ</t>
    </rPh>
    <phoneticPr fontId="14"/>
  </si>
  <si>
    <t>国認定</t>
    <rPh sb="0" eb="1">
      <t>クニ</t>
    </rPh>
    <rPh sb="1" eb="3">
      <t>ニンテイ</t>
    </rPh>
    <phoneticPr fontId="14"/>
  </si>
  <si>
    <t>公益財団法人日本下水道新技術機構
東京都新宿区水道町3-1</t>
    <rPh sb="0" eb="2">
      <t>コウエキ</t>
    </rPh>
    <rPh sb="2" eb="4">
      <t>ザイダン</t>
    </rPh>
    <rPh sb="4" eb="6">
      <t>ホウジン</t>
    </rPh>
    <phoneticPr fontId="13"/>
  </si>
  <si>
    <t>環境省</t>
    <rPh sb="0" eb="3">
      <t>カンキョウショウ</t>
    </rPh>
    <phoneticPr fontId="1"/>
  </si>
  <si>
    <t>-</t>
  </si>
  <si>
    <t>分任支出負担行為担当官北海道地方環境事務所釧路自然環境事務所長　田邉　仁北海道釧路市幸町１０－３釧路地方合同庁舎４階</t>
  </si>
  <si>
    <t>防衛省</t>
    <rPh sb="0" eb="2">
      <t>ボウエイ</t>
    </rPh>
    <rPh sb="2" eb="3">
      <t>ショウ</t>
    </rPh>
    <phoneticPr fontId="1"/>
  </si>
  <si>
    <t>公財</t>
    <rPh sb="0" eb="2">
      <t>コウザイ</t>
    </rPh>
    <phoneticPr fontId="1"/>
  </si>
  <si>
    <t>公社</t>
  </si>
  <si>
    <t>国認定</t>
  </si>
  <si>
    <t>公財</t>
  </si>
  <si>
    <t>農林水産省</t>
    <rPh sb="0" eb="2">
      <t>ノウリン</t>
    </rPh>
    <rPh sb="2" eb="5">
      <t>スイサンショウ</t>
    </rPh>
    <phoneticPr fontId="1"/>
  </si>
  <si>
    <t>公益社団法人農業農村工学会
東京都港区新橋5-34-4</t>
    <phoneticPr fontId="1"/>
  </si>
  <si>
    <t>-</t>
    <phoneticPr fontId="1"/>
  </si>
  <si>
    <t>国土交通省</t>
    <rPh sb="0" eb="2">
      <t>コクド</t>
    </rPh>
    <rPh sb="2" eb="5">
      <t>コウツウショウ</t>
    </rPh>
    <phoneticPr fontId="1"/>
  </si>
  <si>
    <t>-</t>
    <phoneticPr fontId="13"/>
  </si>
  <si>
    <t>宮内庁</t>
    <rPh sb="0" eb="3">
      <t>クナイチョウ</t>
    </rPh>
    <phoneticPr fontId="1"/>
  </si>
  <si>
    <t>（非公表）</t>
    <rPh sb="1" eb="4">
      <t>ヒコウヒョウ</t>
    </rPh>
    <phoneticPr fontId="1"/>
  </si>
  <si>
    <t>分任支出負担行為担当官
宮内庁京都事務所長　石原　秀樹
京都府京都市上京区京都御苑３</t>
    <phoneticPr fontId="1"/>
  </si>
  <si>
    <t>内閣府</t>
    <rPh sb="0" eb="2">
      <t>ナイカク</t>
    </rPh>
    <rPh sb="2" eb="3">
      <t>フ</t>
    </rPh>
    <phoneticPr fontId="1"/>
  </si>
  <si>
    <t>令和3年4月1日</t>
    <rPh sb="0" eb="2">
      <t>レイワ</t>
    </rPh>
    <rPh sb="3" eb="4">
      <t>ネン</t>
    </rPh>
    <rPh sb="5" eb="6">
      <t>ガツ</t>
    </rPh>
    <rPh sb="7" eb="8">
      <t>ニチ</t>
    </rPh>
    <phoneticPr fontId="1"/>
  </si>
  <si>
    <t>警察庁</t>
    <rPh sb="0" eb="3">
      <t>ケイサツチョウ</t>
    </rPh>
    <phoneticPr fontId="1"/>
  </si>
  <si>
    <t>－</t>
  </si>
  <si>
    <t>消費者庁</t>
    <rPh sb="0" eb="3">
      <t>ショウヒシャ</t>
    </rPh>
    <rPh sb="3" eb="4">
      <t>チョウ</t>
    </rPh>
    <phoneticPr fontId="1"/>
  </si>
  <si>
    <t>支出負担行為担当官
消費者庁総務課長　　植田　広信
東京都千代田区霞が関3-1-1</t>
    <rPh sb="20" eb="22">
      <t>ウエダ</t>
    </rPh>
    <rPh sb="23" eb="25">
      <t>ヒロノブ</t>
    </rPh>
    <phoneticPr fontId="1"/>
  </si>
  <si>
    <t>総務省</t>
    <rPh sb="0" eb="3">
      <t>ソウムショウ</t>
    </rPh>
    <phoneticPr fontId="1"/>
  </si>
  <si>
    <t>法務省</t>
    <rPh sb="0" eb="3">
      <t>ホウムショウ</t>
    </rPh>
    <phoneticPr fontId="1"/>
  </si>
  <si>
    <t>財務省</t>
    <rPh sb="0" eb="3">
      <t>ザイムショウ</t>
    </rPh>
    <phoneticPr fontId="1"/>
  </si>
  <si>
    <t>同種の他の契約の予定価格を類推されるおそれがあるため公表しない</t>
  </si>
  <si>
    <t>－</t>
    <phoneticPr fontId="1"/>
  </si>
  <si>
    <t>文部科学省</t>
    <rPh sb="0" eb="2">
      <t>モンブ</t>
    </rPh>
    <rPh sb="2" eb="5">
      <t>カガクショウ</t>
    </rPh>
    <phoneticPr fontId="1"/>
  </si>
  <si>
    <t>研究開発局開発企画課長　永井　雅規
東京都千代田区霞が関3-2-2</t>
    <phoneticPr fontId="1"/>
  </si>
  <si>
    <t>文化庁次長　杉浦　久弘
東京都千代田区霞が関3-2-2</t>
    <phoneticPr fontId="1"/>
  </si>
  <si>
    <t>公益財団法人ユニジャパン
東京都中央区築地４丁目１番１号</t>
    <phoneticPr fontId="1"/>
  </si>
  <si>
    <t>文化庁次長　塩見　みづ枝
東京都千代田区霞が関3-2-2</t>
    <phoneticPr fontId="1"/>
  </si>
  <si>
    <t>公益財団法人日本博物館協会
東京都台東区上野公園１２番５２号</t>
    <phoneticPr fontId="1"/>
  </si>
  <si>
    <t>厚生労働省</t>
    <rPh sb="0" eb="2">
      <t>コウセイ</t>
    </rPh>
    <rPh sb="2" eb="5">
      <t>ロウドウショウ</t>
    </rPh>
    <phoneticPr fontId="1"/>
  </si>
  <si>
    <t xml:space="preserve">公益財団法人エイズ予防財団
東京都千代田区神田猿楽町２－７－１　ＴＯＨＹＵビル3階
</t>
  </si>
  <si>
    <t>支出負担行為担当官
厚生労働省老健局長
土生　栄二
東京都千代田区霞が関1-2-2</t>
    <phoneticPr fontId="1"/>
  </si>
  <si>
    <t>公益財団法人テクノエイド協会</t>
    <rPh sb="0" eb="6">
      <t>コウエキザイダンホウジン</t>
    </rPh>
    <rPh sb="12" eb="14">
      <t>キョウカイ</t>
    </rPh>
    <phoneticPr fontId="1"/>
  </si>
  <si>
    <t>9011105004959</t>
    <phoneticPr fontId="1"/>
  </si>
  <si>
    <t>雇用勘定</t>
    <rPh sb="0" eb="2">
      <t>コヨウ</t>
    </rPh>
    <rPh sb="2" eb="4">
      <t>カンジョウ</t>
    </rPh>
    <phoneticPr fontId="1"/>
  </si>
  <si>
    <t>支出負担行為担当官
新潟労働局総務部長 小野寺 義直
新潟県新潟市中央区美咲町1-2-1</t>
    <phoneticPr fontId="1"/>
  </si>
  <si>
    <t>支出負担行為担当官
鳥取労働局総務部長
髙橋　仁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タカハシ</t>
    </rPh>
    <rPh sb="23" eb="24">
      <t>ジン</t>
    </rPh>
    <rPh sb="25" eb="28">
      <t>トットリシ</t>
    </rPh>
    <rPh sb="28" eb="30">
      <t>トミヤス</t>
    </rPh>
    <rPh sb="31" eb="33">
      <t>チョウメ</t>
    </rPh>
    <phoneticPr fontId="1"/>
  </si>
  <si>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
  </si>
  <si>
    <t>6270005004848</t>
  </si>
  <si>
    <t>愛媛労働局
支出負担行為担当官　山﨑泰克
愛媛県松山市若草町４番地３</t>
    <rPh sb="0" eb="2">
      <t>エヒメ</t>
    </rPh>
    <rPh sb="2" eb="4">
      <t>ロウドウ</t>
    </rPh>
    <rPh sb="4" eb="5">
      <t>キョク</t>
    </rPh>
    <rPh sb="6" eb="8">
      <t>シシュツ</t>
    </rPh>
    <rPh sb="8" eb="10">
      <t>フタン</t>
    </rPh>
    <rPh sb="10" eb="12">
      <t>コウイ</t>
    </rPh>
    <rPh sb="12" eb="15">
      <t>タントウカン</t>
    </rPh>
    <rPh sb="16" eb="18">
      <t>ヤマサキ</t>
    </rPh>
    <rPh sb="18" eb="20">
      <t>ヤスカツ</t>
    </rPh>
    <rPh sb="21" eb="24">
      <t>エヒメケン</t>
    </rPh>
    <rPh sb="24" eb="27">
      <t>マツヤマシ</t>
    </rPh>
    <rPh sb="27" eb="30">
      <t>ワカクサチョウ</t>
    </rPh>
    <rPh sb="31" eb="33">
      <t>バンチ</t>
    </rPh>
    <phoneticPr fontId="28"/>
  </si>
  <si>
    <t>支出負担行為担当官福岡労働局総務部長
島田　博和
福岡市博多区博多駅東2-11-1</t>
    <rPh sb="0" eb="9">
      <t>シシュツフタンコウイタントウカン</t>
    </rPh>
    <rPh sb="9" eb="11">
      <t>フクオカ</t>
    </rPh>
    <rPh sb="11" eb="13">
      <t>ロウドウ</t>
    </rPh>
    <rPh sb="13" eb="14">
      <t>キョク</t>
    </rPh>
    <rPh sb="14" eb="16">
      <t>ソウム</t>
    </rPh>
    <rPh sb="16" eb="18">
      <t>ブチョウ</t>
    </rPh>
    <rPh sb="19" eb="21">
      <t>シマダ</t>
    </rPh>
    <rPh sb="22" eb="24">
      <t>ヒロカズ</t>
    </rPh>
    <rPh sb="25" eb="28">
      <t>フクオカシ</t>
    </rPh>
    <rPh sb="28" eb="31">
      <t>ハカタク</t>
    </rPh>
    <rPh sb="31" eb="34">
      <t>ハカタエキ</t>
    </rPh>
    <rPh sb="34" eb="35">
      <t>ヒガシ</t>
    </rPh>
    <phoneticPr fontId="1"/>
  </si>
  <si>
    <t>支出負担行為担当官鹿児島労働局総務部長　熊田　知俊
鹿児島市山下町13-21</t>
    <rPh sb="0" eb="2">
      <t>シシュツ</t>
    </rPh>
    <rPh sb="2" eb="4">
      <t>フタン</t>
    </rPh>
    <rPh sb="4" eb="6">
      <t>コウイ</t>
    </rPh>
    <rPh sb="6" eb="9">
      <t>タントウカン</t>
    </rPh>
    <rPh sb="9" eb="12">
      <t>カゴシマ</t>
    </rPh>
    <rPh sb="12" eb="14">
      <t>ロウドウ</t>
    </rPh>
    <rPh sb="14" eb="15">
      <t>キョク</t>
    </rPh>
    <rPh sb="15" eb="17">
      <t>ソウム</t>
    </rPh>
    <rPh sb="17" eb="19">
      <t>ブチョウ</t>
    </rPh>
    <rPh sb="20" eb="22">
      <t>クマダ</t>
    </rPh>
    <rPh sb="23" eb="25">
      <t>トモトシ</t>
    </rPh>
    <rPh sb="26" eb="30">
      <t>カゴシマシ</t>
    </rPh>
    <rPh sb="30" eb="33">
      <t>ヤマシタチョウ</t>
    </rPh>
    <phoneticPr fontId="1"/>
  </si>
  <si>
    <t>支出負担行為担当官
厚生労働省労働基準局
労災管理課長　山田　敏充
東京都千代田区霞が関1-2-2</t>
  </si>
  <si>
    <t>6010005018634</t>
  </si>
  <si>
    <t xml:space="preserve">公益社団法人産業安全技術協会
埼玉県狭山市広瀬台２丁目１６番２６号 </t>
  </si>
  <si>
    <t xml:space="preserve">1030005004315 </t>
  </si>
  <si>
    <t>1030005004315</t>
  </si>
  <si>
    <t>支出負担行為担当官農林水産省大臣官房参事官（経理）秋葉一彦
東京都千代田区霞が関1-2-1</t>
    <phoneticPr fontId="1"/>
  </si>
  <si>
    <t>公益財団法人流通経済研究所
東京都千代田区九段南4-8-21</t>
    <phoneticPr fontId="1"/>
  </si>
  <si>
    <t>支出負担行為担当官水産庁長官山口英彰
東京都千代田区霞が関1-2-1</t>
    <rPh sb="0" eb="2">
      <t>シシュツ</t>
    </rPh>
    <rPh sb="2" eb="4">
      <t>フタン</t>
    </rPh>
    <rPh sb="4" eb="6">
      <t>コウイ</t>
    </rPh>
    <rPh sb="6" eb="9">
      <t>タントウカン</t>
    </rPh>
    <rPh sb="9" eb="12">
      <t>スイサンチョウ</t>
    </rPh>
    <rPh sb="12" eb="14">
      <t>チョウカン</t>
    </rPh>
    <rPh sb="14" eb="16">
      <t>ヤマグチ</t>
    </rPh>
    <rPh sb="16" eb="18">
      <t>エイショウ</t>
    </rPh>
    <phoneticPr fontId="29"/>
  </si>
  <si>
    <t>公益財団法人海洋生物環境研究所
東京都新宿区山吹町347</t>
    <phoneticPr fontId="1"/>
  </si>
  <si>
    <t>国認定</t>
    <rPh sb="0" eb="1">
      <t>クニ</t>
    </rPh>
    <rPh sb="1" eb="3">
      <t>ニンテイ</t>
    </rPh>
    <phoneticPr fontId="15"/>
  </si>
  <si>
    <t>国認定</t>
    <rPh sb="0" eb="3">
      <t>クニニンテイ</t>
    </rPh>
    <phoneticPr fontId="1"/>
  </si>
  <si>
    <t>支出負担行為担当官農林水産省大臣官房参事官（経理）石田大喜
東京都千代田区霞が関1-2-1</t>
    <phoneticPr fontId="1"/>
  </si>
  <si>
    <t>支出負担行為担当官林野庁長官天羽隆
東京都千代田区霞が関1-2-1</t>
    <rPh sb="14" eb="16">
      <t>アモウ</t>
    </rPh>
    <rPh sb="16" eb="17">
      <t>タカシ</t>
    </rPh>
    <phoneticPr fontId="7"/>
  </si>
  <si>
    <t>公益財団法人日本生態系協会
東京都豊島区西池袋2-30-20</t>
    <phoneticPr fontId="1"/>
  </si>
  <si>
    <t>経済産業省</t>
    <rPh sb="0" eb="2">
      <t>ケイザイ</t>
    </rPh>
    <rPh sb="2" eb="5">
      <t>サンギョウショウ</t>
    </rPh>
    <phoneticPr fontId="1"/>
  </si>
  <si>
    <t>経済産業省大臣官房会計課長　横島　直彦　</t>
    <rPh sb="0" eb="2">
      <t>ケイザイ</t>
    </rPh>
    <rPh sb="2" eb="5">
      <t>サンギョウショウ</t>
    </rPh>
    <rPh sb="5" eb="7">
      <t>ダイジン</t>
    </rPh>
    <rPh sb="7" eb="9">
      <t>カンボウ</t>
    </rPh>
    <rPh sb="9" eb="12">
      <t>カイケイカ</t>
    </rPh>
    <rPh sb="12" eb="13">
      <t>チョウ</t>
    </rPh>
    <phoneticPr fontId="30"/>
  </si>
  <si>
    <t>佐々木　啓介　経済産業省大臣官房会計課長</t>
  </si>
  <si>
    <t xml:space="preserve">龍崎　孝嗣　資源エネルギー庁長官官房総務課長　  </t>
    <rPh sb="6" eb="8">
      <t>シゲン</t>
    </rPh>
    <rPh sb="13" eb="14">
      <t>チョウ</t>
    </rPh>
    <rPh sb="14" eb="16">
      <t>チョウカン</t>
    </rPh>
    <rPh sb="16" eb="18">
      <t>カンボウ</t>
    </rPh>
    <rPh sb="18" eb="20">
      <t>ソウム</t>
    </rPh>
    <rPh sb="20" eb="22">
      <t>カチョウ</t>
    </rPh>
    <phoneticPr fontId="30"/>
  </si>
  <si>
    <t>公財</t>
    <phoneticPr fontId="30"/>
  </si>
  <si>
    <t>久米　孝　資源エネルギー庁長官官房総務課長</t>
    <rPh sb="0" eb="2">
      <t>クメ</t>
    </rPh>
    <rPh sb="3" eb="4">
      <t>タカシ</t>
    </rPh>
    <rPh sb="5" eb="7">
      <t>シゲン</t>
    </rPh>
    <rPh sb="12" eb="13">
      <t>チョウ</t>
    </rPh>
    <rPh sb="13" eb="15">
      <t>チョウカン</t>
    </rPh>
    <rPh sb="15" eb="17">
      <t>カンボウ</t>
    </rPh>
    <rPh sb="17" eb="19">
      <t>ソウム</t>
    </rPh>
    <rPh sb="19" eb="21">
      <t>カチョウ</t>
    </rPh>
    <phoneticPr fontId="30"/>
  </si>
  <si>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13"/>
  </si>
  <si>
    <t>支出負担行為担当官
不動産・建設経済局長　青木　由行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アオキ</t>
    </rPh>
    <rPh sb="24" eb="26">
      <t>ヨシユキ</t>
    </rPh>
    <phoneticPr fontId="13"/>
  </si>
  <si>
    <t>単価契約</t>
    <rPh sb="0" eb="4">
      <t>タンカケイヤク</t>
    </rPh>
    <phoneticPr fontId="13"/>
  </si>
  <si>
    <t>支出負担行為担当官
関東地方整備局長
土井 弘次
埼玉県さいたま市中央区新都心2-1</t>
  </si>
  <si>
    <t>支出負担行為担当官
国土交通省大臣官房会計課長
中田　裕人
東京都千代田区霞が関2-1-3</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31"/>
  </si>
  <si>
    <t>支出負担行為担当官
国土交通省大臣官房会計課長
大沼　俊之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31"/>
  </si>
  <si>
    <t>支出負担行為担当官
国土交通省自動車局長
秡川  直也
東京都千代田区霞が関2-1-3</t>
  </si>
  <si>
    <t xml:space="preserve">公益財団法人交通事故総合分析センター
東京都千代田区神田猿楽町2-7-8
</t>
    <rPh sb="0" eb="2">
      <t>コウエキ</t>
    </rPh>
    <rPh sb="2" eb="4">
      <t>ザイダン</t>
    </rPh>
    <rPh sb="4" eb="6">
      <t>ホウジン</t>
    </rPh>
    <phoneticPr fontId="13"/>
  </si>
  <si>
    <t>支出負担行為担当官
海上保安庁総務部長
勝山　潔
東京都千代田区霞が関2-1-3</t>
    <rPh sb="20" eb="22">
      <t>カツヤマ</t>
    </rPh>
    <rPh sb="23" eb="24">
      <t>キヨシ</t>
    </rPh>
    <phoneticPr fontId="13"/>
  </si>
  <si>
    <t>公益財団法人日本道路交通情報センター
東京都千代田区飯田橋1-5-10</t>
    <rPh sb="0" eb="2">
      <t>コウエキ</t>
    </rPh>
    <rPh sb="2" eb="4">
      <t>ザイダン</t>
    </rPh>
    <rPh sb="4" eb="6">
      <t>ホウジン</t>
    </rPh>
    <phoneticPr fontId="13"/>
  </si>
  <si>
    <t>支出負担行為担当官環境省大臣官房会計課長　小森 繁東京都千代田区霞が関１－２－２</t>
  </si>
  <si>
    <t>支出負担行為担当官環境省大臣官房会計課長 大熊　一寛東京都千代田区霞が関１－２－２</t>
  </si>
  <si>
    <t>公益財団法人地球環境戦略研究機関神奈川県三浦郡葉山町上山口2108-11</t>
  </si>
  <si>
    <t>公益財団法人地球環境戦略研究機関神奈川県三浦郡葉山町上山口２１０８番地１１</t>
  </si>
  <si>
    <t xml:space="preserve">公益財団法人地球環境戦略研究機関神奈川県三浦郡葉山町上山口２１０８番地１１ </t>
  </si>
  <si>
    <t>支出負担行為担当官　環境省地球環境局長　小野　洋東京都千代田区霞が関1-2-2</t>
  </si>
  <si>
    <t>公益財団法人地球環境戦略研究機関神奈川県三浦郡葉山町上山口２１０８－１１</t>
  </si>
  <si>
    <t>支出負担行為担当官環境省大臣官房会計課長　大熊　一寛東京都千代田区霞が関１－２－２</t>
  </si>
  <si>
    <t>支出負担行為担当官
原子力規制委員会原子力規制庁
長官官房参事官　伊藤　隆行
東京都港区六本木１－９－９</t>
    <rPh sb="33" eb="35">
      <t>イトウ</t>
    </rPh>
    <rPh sb="36" eb="38">
      <t>タカユキ</t>
    </rPh>
    <rPh sb="39" eb="40">
      <t>タカシ</t>
    </rPh>
    <rPh sb="41" eb="44">
      <t>トウキョウト</t>
    </rPh>
    <rPh sb="44" eb="46">
      <t>ミナトク</t>
    </rPh>
    <rPh sb="46" eb="49">
      <t>ロッポンギ</t>
    </rPh>
    <phoneticPr fontId="1"/>
  </si>
  <si>
    <t>公益財団法人
原子力安全研究協会
東京都港区新橋５－１８－７</t>
    <phoneticPr fontId="1"/>
  </si>
  <si>
    <t>公益財団法人
日本分析センター
千葉県千葉市稲毛区山王町295番地の3</t>
    <phoneticPr fontId="1"/>
  </si>
  <si>
    <t>公益財団法人
海洋生物環境研究所
東京都新宿区山吹町347番地藤和江戸川橋ﾋﾞﾙ７階</t>
    <phoneticPr fontId="1"/>
  </si>
  <si>
    <t>支出負担行為担当官
原子力規制委員会原子力規制庁
長官官房参事官　伊藤　隆行
東京都港区六本木1-9-9</t>
  </si>
  <si>
    <t>公財</t>
    <rPh sb="0" eb="2">
      <t>コウザイ</t>
    </rPh>
    <phoneticPr fontId="15"/>
  </si>
  <si>
    <t>自衛隊中央病院
会計課長
五十畑　秀明
東京都世田谷区池尻１丁目２番２４号</t>
    <rPh sb="0" eb="3">
      <t>ジエイタイ</t>
    </rPh>
    <rPh sb="3" eb="5">
      <t>チュウオウ</t>
    </rPh>
    <rPh sb="5" eb="7">
      <t>ビョウイン</t>
    </rPh>
    <rPh sb="8" eb="10">
      <t>カイケイ</t>
    </rPh>
    <rPh sb="10" eb="11">
      <t>カ</t>
    </rPh>
    <rPh sb="11" eb="12">
      <t>チョウ</t>
    </rPh>
    <rPh sb="13" eb="16">
      <t>イソハタ</t>
    </rPh>
    <rPh sb="17" eb="19">
      <t>ヒデアキ</t>
    </rPh>
    <rPh sb="20" eb="23">
      <t>トウキョウト</t>
    </rPh>
    <rPh sb="23" eb="27">
      <t>セタガヤク</t>
    </rPh>
    <rPh sb="27" eb="29">
      <t>イケジリ</t>
    </rPh>
    <rPh sb="30" eb="32">
      <t>チョウメ</t>
    </rPh>
    <rPh sb="33" eb="34">
      <t>バン</t>
    </rPh>
    <rPh sb="36" eb="37">
      <t>ゴウ</t>
    </rPh>
    <phoneticPr fontId="1"/>
  </si>
  <si>
    <t>公益社団法人
日本アイソトープ協会
東京都文京区本駒込２丁目２８番４５号</t>
    <phoneticPr fontId="1"/>
  </si>
  <si>
    <t>支出負担行為担当官
防衛医科大学校事務局経理部長
原田　忠義
埼玉県所沢市並木3-2</t>
    <rPh sb="25" eb="27">
      <t>ハラダ</t>
    </rPh>
    <rPh sb="28" eb="30">
      <t>タダヨシ</t>
    </rPh>
    <phoneticPr fontId="1"/>
  </si>
  <si>
    <t>公益社団法人
日本アイソトープ協会
東京都文京区本駒込２－２８－４５</t>
    <phoneticPr fontId="1"/>
  </si>
  <si>
    <t>7010005018674</t>
  </si>
  <si>
    <t>同種の他の契約の予定価格を類推されるおそれがあるため公表しない。</t>
  </si>
  <si>
    <t>単価契約</t>
    <rPh sb="0" eb="2">
      <t>タンカ</t>
    </rPh>
    <rPh sb="2" eb="4">
      <t>ケイヤク</t>
    </rPh>
    <phoneticPr fontId="1"/>
  </si>
  <si>
    <t>公益財団法人
防衛基盤整備協会
東京都新宿区四谷本塩町15-9</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</si>
  <si>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</si>
  <si>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大臣官房会計課
会計管理官
大塚　英司
東京都新宿区市谷本村町5-1</t>
    <rPh sb="0" eb="2">
      <t>ダイジン</t>
    </rPh>
    <rPh sb="2" eb="4">
      <t>カンボウ</t>
    </rPh>
    <rPh sb="4" eb="7">
      <t>カイケイカ</t>
    </rPh>
    <rPh sb="8" eb="10">
      <t>カイケイ</t>
    </rPh>
    <rPh sb="10" eb="12">
      <t>カンリ</t>
    </rPh>
    <rPh sb="12" eb="13">
      <t>カン</t>
    </rPh>
    <rPh sb="14" eb="16">
      <t>オオツカ</t>
    </rPh>
    <rPh sb="17" eb="19">
      <t>エイジ</t>
    </rPh>
    <rPh sb="20" eb="23">
      <t>トウキョウト</t>
    </rPh>
    <rPh sb="23" eb="26">
      <t>シンジュクク</t>
    </rPh>
    <rPh sb="26" eb="28">
      <t>イチガヤ</t>
    </rPh>
    <rPh sb="28" eb="30">
      <t>ホンムラ</t>
    </rPh>
    <rPh sb="30" eb="31">
      <t>マチ</t>
    </rPh>
    <phoneticPr fontId="1"/>
  </si>
  <si>
    <t>人事院</t>
    <rPh sb="0" eb="3">
      <t>ジンジイン</t>
    </rPh>
    <phoneticPr fontId="1"/>
  </si>
  <si>
    <t>東京大学新聞（令和３年４月分～令和４年３月分）購入代</t>
    <phoneticPr fontId="1"/>
  </si>
  <si>
    <t>支出負担行為担当官
人事院事務総局会計課長
佐藤　昌博
東京都千代田区
霞が関１－２－３</t>
    <phoneticPr fontId="1"/>
  </si>
  <si>
    <t>公益財団法人　東京大学新聞社
東京都文京区本郷７丁目３番１号東京大学構内</t>
    <phoneticPr fontId="1"/>
  </si>
  <si>
    <t>9010005016767</t>
    <phoneticPr fontId="1"/>
  </si>
  <si>
    <t>図書館雑誌（令和３年度）購入代</t>
    <phoneticPr fontId="1"/>
  </si>
  <si>
    <t>公益社団法人　日本図書館協会　
東京都中央区新川１丁目１１番１４号</t>
    <phoneticPr fontId="1"/>
  </si>
  <si>
    <t>6010005004345</t>
    <phoneticPr fontId="1"/>
  </si>
  <si>
    <t>「ろうさい」（２０２１年春～２０２２年冬）購入代</t>
    <phoneticPr fontId="1"/>
  </si>
  <si>
    <t>公益財団法人　労災保険情報センター
東京都文京区後楽１丁目４番２５号</t>
    <phoneticPr fontId="1"/>
  </si>
  <si>
    <t>5010005003447</t>
    <phoneticPr fontId="1"/>
  </si>
  <si>
    <t>定期刊行物購入代</t>
    <phoneticPr fontId="1"/>
  </si>
  <si>
    <t>公益社団法人　日本産業衛生学会
東京都新宿区新宿１丁目２９番８号</t>
    <phoneticPr fontId="1"/>
  </si>
  <si>
    <t>4011105000467</t>
    <phoneticPr fontId="1"/>
  </si>
  <si>
    <t>新聞記事利用に関する著作権料（２０２１年度）</t>
    <phoneticPr fontId="1"/>
  </si>
  <si>
    <t>公益社団法人日本複製権センター
東京都港区愛宕１丁目３番４号愛宕東洋ビル７Ｆ</t>
    <phoneticPr fontId="1"/>
  </si>
  <si>
    <t>8010405010536</t>
    <phoneticPr fontId="1"/>
  </si>
  <si>
    <t>第３０回交流審査会（謝金）</t>
    <rPh sb="10" eb="12">
      <t>シャキン</t>
    </rPh>
    <phoneticPr fontId="1"/>
  </si>
  <si>
    <t>公益財団法人２１世紀職業財団
東京都文京区本郷１丁目３３番１３号</t>
    <phoneticPr fontId="1"/>
  </si>
  <si>
    <t>7010005003890</t>
    <phoneticPr fontId="1"/>
  </si>
  <si>
    <t>第３０回交流審査会（旅費）</t>
    <rPh sb="10" eb="12">
      <t>リョヒ</t>
    </rPh>
    <phoneticPr fontId="1"/>
  </si>
  <si>
    <t>京都仙洞御所ほか管理補助業務</t>
    <rPh sb="0" eb="2">
      <t>キョウト</t>
    </rPh>
    <rPh sb="2" eb="6">
      <t>セントウゴショ</t>
    </rPh>
    <rPh sb="8" eb="14">
      <t>カンリホジョギョウム</t>
    </rPh>
    <phoneticPr fontId="1"/>
  </si>
  <si>
    <t>公益財団法人菊葉文化協会
東京都千代田区千代田１－１</t>
    <rPh sb="0" eb="2">
      <t>コウエキ</t>
    </rPh>
    <rPh sb="2" eb="6">
      <t>ザイダンホウジン</t>
    </rPh>
    <rPh sb="6" eb="8">
      <t>キクヨウ</t>
    </rPh>
    <rPh sb="8" eb="10">
      <t>ブンカ</t>
    </rPh>
    <rPh sb="10" eb="12">
      <t>キョウカイ</t>
    </rPh>
    <rPh sb="13" eb="16">
      <t>トウキョウト</t>
    </rPh>
    <rPh sb="16" eb="20">
      <t>チヨダク</t>
    </rPh>
    <rPh sb="20" eb="23">
      <t>チヨダ</t>
    </rPh>
    <phoneticPr fontId="1"/>
  </si>
  <si>
    <t>単価契約（契約金額18,829,294円）</t>
    <rPh sb="0" eb="2">
      <t>タンカ</t>
    </rPh>
    <rPh sb="2" eb="4">
      <t>ケイヤク</t>
    </rPh>
    <rPh sb="5" eb="8">
      <t>ケイヤクキン</t>
    </rPh>
    <rPh sb="8" eb="9">
      <t>ガク</t>
    </rPh>
    <rPh sb="19" eb="20">
      <t>エン</t>
    </rPh>
    <phoneticPr fontId="1"/>
  </si>
  <si>
    <t>令和３年度沖縄県産黒糖需要拡大・安定供給体制確立実証事業</t>
  </si>
  <si>
    <t>支出負担行為担当官沖縄総合事務局総務部長
荻堂　信代
沖縄県那覇市おもろまち２－１－１</t>
    <rPh sb="21" eb="23">
      <t>オギドウ</t>
    </rPh>
    <rPh sb="24" eb="26">
      <t>ノブヨ</t>
    </rPh>
    <phoneticPr fontId="15"/>
  </si>
  <si>
    <t>公益財団法人流通経済研究所
東京都千代田区九段南４－８－２１　山脇ビル１０階</t>
  </si>
  <si>
    <t>会計法第29条の3第4項
本事業は、企画提案を募集し、提案内容について技術審査委員会において審査したところ、当該事業者が選定することとされているため。</t>
    <rPh sb="35" eb="37">
      <t>ギジュツ</t>
    </rPh>
    <rPh sb="37" eb="39">
      <t>シンサ</t>
    </rPh>
    <phoneticPr fontId="15"/>
  </si>
  <si>
    <t>令和３年度道路情報に関する業務</t>
    <rPh sb="0" eb="2">
      <t>レイワ</t>
    </rPh>
    <phoneticPr fontId="1"/>
  </si>
  <si>
    <t>支出負担行為担当官沖縄総合事務局開発建設部長　中島　洋
沖縄県那覇市おもろまち２－１－１</t>
    <rPh sb="23" eb="25">
      <t>ナカジマ</t>
    </rPh>
    <rPh sb="26" eb="27">
      <t>ヒロシ</t>
    </rPh>
    <rPh sb="28" eb="31">
      <t>オキナワケン</t>
    </rPh>
    <rPh sb="31" eb="34">
      <t>ナハシ</t>
    </rPh>
    <phoneticPr fontId="17"/>
  </si>
  <si>
    <t>公益社団法人日本道路交通情報センター
東京都千代田区飯田橋１－５－１０</t>
    <rPh sb="0" eb="6">
      <t>コウエキシャダンホウジン</t>
    </rPh>
    <rPh sb="19" eb="22">
      <t>トウキョウト</t>
    </rPh>
    <rPh sb="22" eb="26">
      <t>チヨダク</t>
    </rPh>
    <rPh sb="26" eb="29">
      <t>イイダバシ</t>
    </rPh>
    <phoneticPr fontId="17"/>
  </si>
  <si>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</si>
  <si>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自動運転車に係る事故原因の究明に関する研究</t>
  </si>
  <si>
    <t>支出負担行為担当官
警察庁長官官房会計課理事官
貝沼　諭
警察庁
東京都千代田区霞が関２－１－２</t>
    <rPh sb="0" eb="2">
      <t>シシュツ</t>
    </rPh>
    <rPh sb="2" eb="4">
      <t>フタン</t>
    </rPh>
    <rPh sb="4" eb="6">
      <t>コウイ</t>
    </rPh>
    <rPh sb="6" eb="9">
      <t>タントウカン</t>
    </rPh>
    <rPh sb="24" eb="25">
      <t>カイ</t>
    </rPh>
    <rPh sb="25" eb="26">
      <t>ヌマ</t>
    </rPh>
    <rPh sb="27" eb="28">
      <t>サトシ</t>
    </rPh>
    <phoneticPr fontId="10"/>
  </si>
  <si>
    <t>令和３年４月26日</t>
    <rPh sb="0" eb="2">
      <t>レイワ</t>
    </rPh>
    <rPh sb="3" eb="4">
      <t>ネン</t>
    </rPh>
    <rPh sb="5" eb="6">
      <t>ガツ</t>
    </rPh>
    <rPh sb="8" eb="9">
      <t>ニチ</t>
    </rPh>
    <phoneticPr fontId="1"/>
  </si>
  <si>
    <t>公益財団法人交通事故総合分析センター
東京都千代田区猿楽町２－７－８</t>
    <rPh sb="0" eb="2">
      <t>コウエキ</t>
    </rPh>
    <rPh sb="2" eb="6">
      <t>ザイダンホウジン</t>
    </rPh>
    <rPh sb="6" eb="8">
      <t>コウツウ</t>
    </rPh>
    <rPh sb="8" eb="10">
      <t>ジコ</t>
    </rPh>
    <rPh sb="10" eb="12">
      <t>ソウゴウ</t>
    </rPh>
    <rPh sb="12" eb="14">
      <t>ブンセキ</t>
    </rPh>
    <rPh sb="22" eb="25">
      <t>チヨダ</t>
    </rPh>
    <rPh sb="26" eb="28">
      <t>サルガク</t>
    </rPh>
    <rPh sb="28" eb="29">
      <t>チョウ</t>
    </rPh>
    <phoneticPr fontId="1"/>
  </si>
  <si>
    <t>語学研修科ウルドゥー語Ⅰ課程委託教養</t>
    <phoneticPr fontId="1"/>
  </si>
  <si>
    <t>支出負担行為担当官
警察大学校教務部会計課長
金澤　武好
警察大学校
東京都府中市朝日町3-12-1</t>
    <phoneticPr fontId="1"/>
  </si>
  <si>
    <t>令和３年５月７日</t>
    <rPh sb="0" eb="1">
      <t>レイワ</t>
    </rPh>
    <rPh sb="2" eb="3">
      <t>ネン</t>
    </rPh>
    <rPh sb="4" eb="5">
      <t>ガツ</t>
    </rPh>
    <rPh sb="6" eb="7">
      <t>ニチ</t>
    </rPh>
    <phoneticPr fontId="1"/>
  </si>
  <si>
    <t>公益財団法人アジア．アフリカ文化財団
東京都三鷹市新川５-14-16</t>
    <phoneticPr fontId="1"/>
  </si>
  <si>
    <t>1012405002585</t>
    <phoneticPr fontId="1"/>
  </si>
  <si>
    <t>会計法第29条の3第4項
令和2年度と同一課程を継続実施する必要があるため</t>
    <phoneticPr fontId="1"/>
  </si>
  <si>
    <t>運転技能検査対象者スクリーニング基準の分析　データ抽出業務</t>
  </si>
  <si>
    <t>令和３年11月２日</t>
    <rPh sb="0" eb="2">
      <t>レイワ</t>
    </rPh>
    <rPh sb="3" eb="4">
      <t>ネン</t>
    </rPh>
    <rPh sb="6" eb="7">
      <t>ガツ</t>
    </rPh>
    <rPh sb="8" eb="9">
      <t>ニチ</t>
    </rPh>
    <phoneticPr fontId="1"/>
  </si>
  <si>
    <t>くるみの義務化に向けた検証及び検査法の開発等業務</t>
    <phoneticPr fontId="24"/>
  </si>
  <si>
    <t>支出負担行為担当官
消費者庁総務課長　　伊藤　誠一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2">
      <t>イトウ</t>
    </rPh>
    <rPh sb="23" eb="25">
      <t>セイイチ</t>
    </rPh>
    <rPh sb="26" eb="29">
      <t>トウキョウト</t>
    </rPh>
    <rPh sb="29" eb="33">
      <t>チヨダク</t>
    </rPh>
    <rPh sb="33" eb="34">
      <t>カスミ</t>
    </rPh>
    <rPh sb="35" eb="36">
      <t>セキ</t>
    </rPh>
    <phoneticPr fontId="2"/>
  </si>
  <si>
    <t>公益社団法人日本食品衛生協会
東京都渋谷区神宮前２－６－１</t>
    <rPh sb="0" eb="2">
      <t>コウエキ</t>
    </rPh>
    <rPh sb="2" eb="4">
      <t>シャダン</t>
    </rPh>
    <rPh sb="4" eb="6">
      <t>ホウジン</t>
    </rPh>
    <rPh sb="6" eb="14">
      <t>ニホンショクヒンエイセイキョウカイ</t>
    </rPh>
    <phoneticPr fontId="24"/>
  </si>
  <si>
    <t>公募を行った結果、業務の履行可能な者は当該業者のみであるとして、他に履行可能な者の申し出がなかったため（会計法第２９条の３第４項）。</t>
  </si>
  <si>
    <t>令和３年度地方消費者行政に関する先進的モデル事業（事業名：社会のデジタル化に高齢者が取り残されないための消費者教育教材開発と、スマホを活用した効果的な普及啓発を模索する実証実験）</t>
    <phoneticPr fontId="24"/>
  </si>
  <si>
    <t>公益社団法人日本消費生活アドバイザー・コンサルタント・相談員協会
東京都渋谷区渋谷１－１７－１４</t>
    <phoneticPr fontId="24"/>
  </si>
  <si>
    <t>企画競争による調達であり、契約相手方の契約内容が最も優秀なものとして選定され、競争を許さないため（会計法第２９条の３第４項）。</t>
  </si>
  <si>
    <t>令和３年度地方消費者行政に関する先進的モデル事業（事業名：賞味期限の超過した食品を安全・安心に消費できる期限「あんしん期限」認証を前提とする「生活応援食品」の流通システム構築と、その普及に関する社会心理学的検証）</t>
    <phoneticPr fontId="24"/>
  </si>
  <si>
    <t>公益社団法人日本非常食推進機構
三重県四日市市浮橋１－４－３</t>
    <phoneticPr fontId="24"/>
  </si>
  <si>
    <t>8190005009837 </t>
    <phoneticPr fontId="1"/>
  </si>
  <si>
    <t xml:space="preserve">令和３年度　消費生活相談員担い手確保事業（消費生活相談員資格保有者等に対する実務研修及び消費生活センター等への就職支援事業） </t>
    <rPh sb="21" eb="23">
      <t>ショウヒ</t>
    </rPh>
    <rPh sb="23" eb="25">
      <t>セイカツ</t>
    </rPh>
    <rPh sb="25" eb="28">
      <t>ソウダンイン</t>
    </rPh>
    <rPh sb="28" eb="30">
      <t>シカク</t>
    </rPh>
    <rPh sb="30" eb="33">
      <t>ホユウシャ</t>
    </rPh>
    <rPh sb="33" eb="34">
      <t>トウ</t>
    </rPh>
    <rPh sb="35" eb="36">
      <t>タイ</t>
    </rPh>
    <rPh sb="38" eb="40">
      <t>ジツム</t>
    </rPh>
    <rPh sb="40" eb="42">
      <t>ケンシュウ</t>
    </rPh>
    <rPh sb="42" eb="43">
      <t>オヨ</t>
    </rPh>
    <rPh sb="44" eb="46">
      <t>ショウヒ</t>
    </rPh>
    <rPh sb="46" eb="48">
      <t>セイカツ</t>
    </rPh>
    <rPh sb="52" eb="53">
      <t>トウ</t>
    </rPh>
    <rPh sb="55" eb="57">
      <t>シュウショク</t>
    </rPh>
    <rPh sb="57" eb="59">
      <t>シエン</t>
    </rPh>
    <rPh sb="59" eb="61">
      <t>ジギョウ</t>
    </rPh>
    <phoneticPr fontId="1"/>
  </si>
  <si>
    <t>公益社団法人日本消費生活アドバイザー・コンサルタント・相談員協会
東京都千代田区富士見２−４−６</t>
    <phoneticPr fontId="1"/>
  </si>
  <si>
    <t>多様な環境条件での電波ばく露による眼障害閾値に関する研究</t>
  </si>
  <si>
    <t>支出負担行為担当官
大臣官房会計課企画官　林　信秀
東京都千代田区霞が関２-１-２</t>
    <phoneticPr fontId="1"/>
  </si>
  <si>
    <t>公益財団法人鉄道総合技術研究所
東京都国分寺市光町２－８－３８</t>
    <rPh sb="0" eb="12">
      <t>コウエキザイダンホウジンテツドウソウゴウギジュツ</t>
    </rPh>
    <rPh sb="12" eb="15">
      <t>ケンキュウジョ</t>
    </rPh>
    <phoneticPr fontId="7"/>
  </si>
  <si>
    <t>本件は広く公募を行い、外部有識者から構成される評価会における評価に基づき、国が委託すべき対象として選定した研究実施機関と随意契約を行うものである。</t>
    <phoneticPr fontId="1"/>
  </si>
  <si>
    <t>電波の生体影響評価に必要な研究手法標準化に関する調査・研究</t>
  </si>
  <si>
    <t>人権擁護委員必携第六版　14,750部</t>
    <rPh sb="0" eb="2">
      <t>ジンケン</t>
    </rPh>
    <rPh sb="2" eb="4">
      <t>ヨウゴ</t>
    </rPh>
    <rPh sb="4" eb="6">
      <t>イイン</t>
    </rPh>
    <rPh sb="6" eb="8">
      <t>ヒッケイ</t>
    </rPh>
    <rPh sb="8" eb="9">
      <t>ダイ</t>
    </rPh>
    <rPh sb="9" eb="11">
      <t>ロクバン</t>
    </rPh>
    <rPh sb="18" eb="19">
      <t>ブ</t>
    </rPh>
    <phoneticPr fontId="2"/>
  </si>
  <si>
    <t>支出負担行為担当官
　法務省大臣官房会計課長
　松井　信憲
（東京都千代田区霞が関1-1-1）</t>
    <rPh sb="24" eb="26">
      <t>マツイ</t>
    </rPh>
    <rPh sb="27" eb="28">
      <t>シン</t>
    </rPh>
    <rPh sb="28" eb="29">
      <t>ケン</t>
    </rPh>
    <phoneticPr fontId="2"/>
  </si>
  <si>
    <t>公益財団法人人権擁護協力会
東京都千代田区外神田2-2-17</t>
    <rPh sb="0" eb="2">
      <t>コウエキ</t>
    </rPh>
    <rPh sb="2" eb="6">
      <t>ザイダンホウジン</t>
    </rPh>
    <rPh sb="6" eb="8">
      <t>ジンケン</t>
    </rPh>
    <rPh sb="8" eb="10">
      <t>ヨウゴ</t>
    </rPh>
    <rPh sb="10" eb="13">
      <t>キョウリョクカイ</t>
    </rPh>
    <phoneticPr fontId="2"/>
  </si>
  <si>
    <t>2010005018638</t>
  </si>
  <si>
    <t>当該図書は、出版元である契約の相手方以外から調達することが不可能であり、競争を許さないため。（会計法第29条の3第4項、予決令第102条の4第3号）</t>
    <rPh sb="2" eb="4">
      <t>トショ</t>
    </rPh>
    <phoneticPr fontId="2"/>
  </si>
  <si>
    <t>JCIFオンライン・サービスによる情報提供　一式</t>
  </si>
  <si>
    <t>支出負担行為担当官
財務省大臣官房会計課長
武田　一彦
東京都千代田区霞が関３－１－１</t>
    <rPh sb="22" eb="24">
      <t>タケダ</t>
    </rPh>
    <rPh sb="25" eb="27">
      <t>カズヒコ</t>
    </rPh>
    <phoneticPr fontId="7"/>
  </si>
  <si>
    <t>公益財団法人国際金融情報センター
東京都中央区日本橋小網町９－９</t>
  </si>
  <si>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根拠区分：二（ヘ））</t>
  </si>
  <si>
    <t>総合健康診断業務
7,614人ほか</t>
    <rPh sb="14" eb="15">
      <t>ニン</t>
    </rPh>
    <phoneticPr fontId="22"/>
  </si>
  <si>
    <t>支出負担行為担当官
東京国税局総務部次長
青木　幸弘
東京都中央区築地５－３－１</t>
    <rPh sb="0" eb="2">
      <t>シシュツ</t>
    </rPh>
    <rPh sb="2" eb="4">
      <t>フタン</t>
    </rPh>
    <rPh sb="4" eb="6">
      <t>コウイ</t>
    </rPh>
    <rPh sb="6" eb="9">
      <t>タントウカン</t>
    </rPh>
    <rPh sb="10" eb="12">
      <t>トウキョウ</t>
    </rPh>
    <rPh sb="12" eb="15">
      <t>コクゼイキョク</t>
    </rPh>
    <rPh sb="15" eb="17">
      <t>ソウム</t>
    </rPh>
    <rPh sb="17" eb="18">
      <t>ブ</t>
    </rPh>
    <rPh sb="18" eb="20">
      <t>ジチョウ</t>
    </rPh>
    <rPh sb="27" eb="30">
      <t>トウキョウト</t>
    </rPh>
    <rPh sb="30" eb="33">
      <t>チュウオウク</t>
    </rPh>
    <rPh sb="33" eb="35">
      <t>ツキジ</t>
    </rPh>
    <phoneticPr fontId="26"/>
  </si>
  <si>
    <t>公益財団法人愛世会愛誠病院
東京都板橋区加賀１－３－１</t>
    <rPh sb="9" eb="11">
      <t>アイセイ</t>
    </rPh>
    <rPh sb="11" eb="13">
      <t>ビョウイン</t>
    </rPh>
    <phoneticPr fontId="22"/>
  </si>
  <si>
    <t>公募を実施し、申し込みのあった者のうち当局の要件を満たす全ての者と契約したものであり、競争を許さないことから会計法第29条の3第4項に該当するため。</t>
    <rPh sb="0" eb="2">
      <t>コウボ</t>
    </rPh>
    <rPh sb="3" eb="5">
      <t>ジッシ</t>
    </rPh>
    <rPh sb="7" eb="8">
      <t>モウ</t>
    </rPh>
    <rPh sb="9" eb="10">
      <t>コ</t>
    </rPh>
    <rPh sb="15" eb="16">
      <t>シャ</t>
    </rPh>
    <rPh sb="19" eb="21">
      <t>トウキョク</t>
    </rPh>
    <rPh sb="22" eb="24">
      <t>ヨウケン</t>
    </rPh>
    <rPh sb="25" eb="26">
      <t>ミ</t>
    </rPh>
    <rPh sb="28" eb="29">
      <t>スベ</t>
    </rPh>
    <rPh sb="31" eb="32">
      <t>モノ</t>
    </rPh>
    <rPh sb="33" eb="35">
      <t>ケイヤク</t>
    </rPh>
    <rPh sb="43" eb="45">
      <t>キョウソウ</t>
    </rPh>
    <rPh sb="46" eb="47">
      <t>ユル</t>
    </rPh>
    <rPh sb="54" eb="57">
      <t>カイケイホウ</t>
    </rPh>
    <rPh sb="57" eb="58">
      <t>ダイ</t>
    </rPh>
    <rPh sb="60" eb="61">
      <t>ジョウ</t>
    </rPh>
    <rPh sb="63" eb="64">
      <t>ダイ</t>
    </rPh>
    <rPh sb="65" eb="66">
      <t>コウ</t>
    </rPh>
    <rPh sb="67" eb="69">
      <t>ガイトウ</t>
    </rPh>
    <phoneticPr fontId="15"/>
  </si>
  <si>
    <t>支払実績総額
2,531,370</t>
    <rPh sb="0" eb="1">
      <t>ジッセキ</t>
    </rPh>
    <rPh sb="1" eb="3">
      <t>ソウガク</t>
    </rPh>
    <phoneticPr fontId="1"/>
  </si>
  <si>
    <t>単価契約
＠16,988円ほか
分担契約
分担支払実績額
1,824,270円</t>
    <phoneticPr fontId="1"/>
  </si>
  <si>
    <t>2021年度国税専門官採用試験（第1次試験）で使用する試験会場の借上げ（京都会場）
令和3年6月5日から令和3年6月6日</t>
    <rPh sb="16" eb="17">
      <t>ダイ</t>
    </rPh>
    <rPh sb="18" eb="19">
      <t>ジ</t>
    </rPh>
    <rPh sb="19" eb="21">
      <t>シケン</t>
    </rPh>
    <rPh sb="36" eb="38">
      <t>キョウト</t>
    </rPh>
    <rPh sb="38" eb="40">
      <t>カイジョウ</t>
    </rPh>
    <phoneticPr fontId="22"/>
  </si>
  <si>
    <t>支出負担行為担当官
大阪国税局総務部次長
内本　幸宏
大阪府大阪市中央区大手前１－５－６３</t>
    <rPh sb="21" eb="23">
      <t>ウチモト</t>
    </rPh>
    <rPh sb="24" eb="26">
      <t>ユキヒロ</t>
    </rPh>
    <phoneticPr fontId="7"/>
  </si>
  <si>
    <t>公益財団法人国立京都国際会館
京都府京都市左京区宝ヶ池</t>
    <rPh sb="0" eb="14">
      <t>コウエキザイダンホウジンコクリツキョウトコクサイカイカン</t>
    </rPh>
    <rPh sb="15" eb="18">
      <t>キョウトフ</t>
    </rPh>
    <rPh sb="18" eb="21">
      <t>キョウトシ</t>
    </rPh>
    <rPh sb="21" eb="24">
      <t>サキョウク</t>
    </rPh>
    <rPh sb="24" eb="27">
      <t>タカラガイケ</t>
    </rPh>
    <phoneticPr fontId="7"/>
  </si>
  <si>
    <t>公募により募集を行ったところ、応募者がいなかったため当局の条件を満たす相手方を選定したものであり、契約価格の競争による相手方の選定を許さず、会計法第29条の3第4項に該当するため（根拠区分：ロ）。</t>
    <phoneticPr fontId="1"/>
  </si>
  <si>
    <t>令和３年度総合健康診断（人間ドック）業務  一式</t>
    <rPh sb="0" eb="2">
      <t>レイワ</t>
    </rPh>
    <rPh sb="3" eb="5">
      <t>ネンド</t>
    </rPh>
    <rPh sb="5" eb="7">
      <t>ソウゴウ</t>
    </rPh>
    <rPh sb="7" eb="9">
      <t>ケンコウ</t>
    </rPh>
    <rPh sb="9" eb="11">
      <t>シンダン</t>
    </rPh>
    <rPh sb="12" eb="14">
      <t>ニンゲン</t>
    </rPh>
    <rPh sb="18" eb="20">
      <t>ギョウム</t>
    </rPh>
    <rPh sb="22" eb="24">
      <t>イッシキ</t>
    </rPh>
    <phoneticPr fontId="7"/>
  </si>
  <si>
    <t>支出負担行為担当官
福岡国税局総務部次長
里崎　馨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サトザキ</t>
    </rPh>
    <rPh sb="24" eb="25">
      <t>カオル</t>
    </rPh>
    <rPh sb="26" eb="29">
      <t>フクオカケン</t>
    </rPh>
    <rPh sb="29" eb="32">
      <t>フクオカシ</t>
    </rPh>
    <rPh sb="32" eb="35">
      <t>ハカタク</t>
    </rPh>
    <phoneticPr fontId="7"/>
  </si>
  <si>
    <t>公益財団法人福岡労働衛生研究所
福岡県福岡市南区那の川１－１１－２７</t>
    <rPh sb="16" eb="19">
      <t>フクオカケン</t>
    </rPh>
    <phoneticPr fontId="7"/>
  </si>
  <si>
    <t>公募を実施し、申し込みのあった者のうち当局の要件を満たす全ての者と契約したものであり、競争を許さないことから会計法第29条の3第4項に該当するため</t>
    <rPh sb="0" eb="2">
      <t>コウボ</t>
    </rPh>
    <rPh sb="3" eb="5">
      <t>ジッシ</t>
    </rPh>
    <rPh sb="7" eb="8">
      <t>モウ</t>
    </rPh>
    <rPh sb="9" eb="10">
      <t>コ</t>
    </rPh>
    <rPh sb="15" eb="16">
      <t>モノ</t>
    </rPh>
    <rPh sb="19" eb="21">
      <t>トウキョク</t>
    </rPh>
    <rPh sb="22" eb="24">
      <t>ヨウケン</t>
    </rPh>
    <rPh sb="25" eb="26">
      <t>ミ</t>
    </rPh>
    <rPh sb="28" eb="29">
      <t>スベ</t>
    </rPh>
    <rPh sb="31" eb="32">
      <t>モノ</t>
    </rPh>
    <rPh sb="33" eb="35">
      <t>ケイヤク</t>
    </rPh>
    <rPh sb="43" eb="45">
      <t>キョウソウ</t>
    </rPh>
    <rPh sb="46" eb="47">
      <t>ユル</t>
    </rPh>
    <rPh sb="54" eb="56">
      <t>カイケイ</t>
    </rPh>
    <rPh sb="56" eb="57">
      <t>ホウ</t>
    </rPh>
    <rPh sb="57" eb="58">
      <t>ダイ</t>
    </rPh>
    <rPh sb="60" eb="61">
      <t>ジョウ</t>
    </rPh>
    <rPh sb="63" eb="64">
      <t>ダイ</t>
    </rPh>
    <rPh sb="65" eb="66">
      <t>コウ</t>
    </rPh>
    <rPh sb="67" eb="69">
      <t>ガイトウ</t>
    </rPh>
    <phoneticPr fontId="7"/>
  </si>
  <si>
    <t>支払実績総額
2,430,922</t>
    <rPh sb="0" eb="2">
      <t>ジッセキ</t>
    </rPh>
    <rPh sb="2" eb="4">
      <t>ソウガク</t>
    </rPh>
    <phoneticPr fontId="1"/>
  </si>
  <si>
    <t>単価契約
＠16,988円ほか
分担契約
分担支払実績額
1,868,304 円</t>
    <rPh sb="0" eb="2">
      <t>タンカ</t>
    </rPh>
    <rPh sb="2" eb="4">
      <t>ケイヤク</t>
    </rPh>
    <rPh sb="12" eb="13">
      <t>エン</t>
    </rPh>
    <rPh sb="17" eb="19">
      <t>ブンタン</t>
    </rPh>
    <rPh sb="19" eb="21">
      <t>ケイヤク</t>
    </rPh>
    <rPh sb="22" eb="24">
      <t>ブンタン</t>
    </rPh>
    <rPh sb="24" eb="26">
      <t>シハライ</t>
    </rPh>
    <rPh sb="26" eb="29">
      <t>ジッセキガク</t>
    </rPh>
    <rPh sb="40" eb="41">
      <t>エン</t>
    </rPh>
    <phoneticPr fontId="15"/>
  </si>
  <si>
    <t>音声教材の効率的な製作方法等に関する調査研究</t>
  </si>
  <si>
    <t>初等中等教育局長　瀧本　寛
東京都千代田区霞が関3-2-2</t>
    <phoneticPr fontId="1"/>
  </si>
  <si>
    <t>公益財団法人日本障害者リハビリテーション協会
東京都新宿区戸山１丁目２２番１号</t>
    <phoneticPr fontId="1"/>
  </si>
  <si>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よって、本事業の性質および目的上、競争を許さないことから、会計法第２９条の３第４項の規定により随意契約を締結する。</t>
    <phoneticPr fontId="1"/>
  </si>
  <si>
    <t>廃棄物処分の環境影響を基点とした原子力システム研究</t>
  </si>
  <si>
    <t>公益財団法人原子力環境整備促進・資金管理センター
東京都中央区明石町６番４号</t>
    <phoneticPr fontId="1"/>
  </si>
  <si>
    <t>契約の性質又は目的が競争を許さない場合（会計法第29条の3第4項）
提案公募型企画競争により採択された本契約案件を実施できる相手方は他に存在せず、競争を許さないことから会計法第２９条の３第４項に該当するため</t>
    <phoneticPr fontId="1"/>
  </si>
  <si>
    <t>令和３年度ドーピング防止教育・研修事業</t>
  </si>
  <si>
    <t>スポーツ庁次長　藤江　陽子
東京都千代田区霞が関3-2-2</t>
    <phoneticPr fontId="1"/>
  </si>
  <si>
    <t>公益財団法人日本アンチ・ドーピング機構
東京都文京区小石川１－１２－１４日本生命小石川ビル４階</t>
    <phoneticPr fontId="1"/>
  </si>
  <si>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３年度事業について、令和３年２月１日から２月１７日まで、本事業に必要とする特殊な技術又は設備の要件を満たす者が存在しないか確認する随意契約事前確認公募を行ったところ、公益財団法人日本アンチ・ドーピング機構のみが意思を表明した。以上、契約の性質又は目的が競争を許さないことから、会計法第２９条の３第４項に該当する。</t>
    <phoneticPr fontId="1"/>
  </si>
  <si>
    <t>令和３年度国際アンチ・ドーピング強化支援事業</t>
  </si>
  <si>
    <t>契約の性質又は目的が競争を許さない場合（会計法第29条の3第4項）
本事業は、我が国のドーピング防止活動に係る実績を活かし、世界ドーピング防止機構、各国・地域のドーピング防止機関及び教育・研究機関等との連携を強化し、ドーピング防止活動が発展途上にある国におけるドーピング防止活動の普及・促進を支援し、スポーツにおけるドーピングの撲滅に貢献することで、東京大会に向けてクリーンなスポーツを普及・促進するとともに、東京大会などの国際競技大会等の際にドーピング防止活動における我が国の国際貢献の成果等を発信することによって、世界のあらゆる世代の人々にスポーツの価値やオリンピック・パラリンピック・ムーブメントを広げていくものである。このような活動をより効果的・効率的に推進するため、公募を行い、申請のあった団体について、審査委員会による審査を経て、本事業の目的を達成できる団体を採択した。契約の性質・目的が競争を許さないことから、会計法第29条の3第4項の規程により随意契約を行うこととした。</t>
    <phoneticPr fontId="1"/>
  </si>
  <si>
    <t>当初契約金額
94,420,132円</t>
    <rPh sb="0" eb="2">
      <t>トウショ</t>
    </rPh>
    <rPh sb="2" eb="4">
      <t>ケイヤク</t>
    </rPh>
    <rPh sb="4" eb="6">
      <t>キンガク</t>
    </rPh>
    <rPh sb="17" eb="18">
      <t>エン</t>
    </rPh>
    <phoneticPr fontId="1"/>
  </si>
  <si>
    <t>令和３年度ドーピング検査技術研究開発事業</t>
  </si>
  <si>
    <t>契約の性質又は目的が競争を許さない場合（会計法第29条の3第4項）
本事業は、従来のドーピング検査では検出できないドーピングに対応するため、ドーピング検査やアスリート生体パスポート等の検査技術、解析技術を確立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phoneticPr fontId="1"/>
  </si>
  <si>
    <t>中央競技団体の経営力強化推進事業(戦略的普及・マーケティングの実施)</t>
  </si>
  <si>
    <t>公益社団法人日本トライアスロン連合
東京都新宿区霞ヶ丘町4番2号</t>
    <phoneticPr fontId="1"/>
  </si>
  <si>
    <t>契約の性質又は目的が競争を許さない場合（会計法第29条の3第4項）
本事業は、中央競技団体(NF)の収益力の向上に資する戦略的な普及・マーケティングに係る取組を複数年支援することにより、他のNFの模範となり得る先進事例の形成を図ることを目的としている。上記のような事業をより効果的・効率的に推進するため、企画競争を前提とする公募を令和２年２月２１日から５月２９日まで９８日間行い、NFからの提案を募ったところ、１５団体から企画提案書の提出があり、スポーツ庁参事官（民間スポーツ担当）付技術審査委員会で審査をした結果、提出内容が妥当であると判断されたため、支出負担行為担当官スポーツ庁次長が、本事業の委託先として、公益社団法人日本トライアスロン連合、公益財団法人日本テニス協会、公益財団法人日本ハンドボール協会を採択案件とした。以上、契約の性質又は目的が競争を許さないことから、会計法第２９条の３第４項を適用し、当該団体と随意契約を締結する。なお、当該事業の事業期間は令和５年度末日までの４か年度となっており、令和３年度は２年目である。</t>
    <phoneticPr fontId="1"/>
  </si>
  <si>
    <t>公益財団法人日本テニス協会
東京都新宿区霞ヶ丘町4番2号</t>
    <phoneticPr fontId="1"/>
  </si>
  <si>
    <t>公益財団法人日本ハンドボール協会
東京都新宿区霞ヶ丘町4番2号</t>
    <phoneticPr fontId="1"/>
  </si>
  <si>
    <t>スポーツ国際展開基盤形成事業（ＩＦ等役員ポスト獲得支援）</t>
  </si>
  <si>
    <t>公益財団法人日本卓球協会
東京都新宿区霞ヶ丘町４番２号ＪａｐａｎＳｐｏｒｔＯｌｙｍｐｉｃＳｑｕａｒｅ</t>
    <phoneticPr fontId="1"/>
  </si>
  <si>
    <t>契約の性質又は目的が競争を許さない場合（会計法第29条の3第4項）
本事業は、ＩＦ等の政策決定過程に参画できるポストを獲得等することにより、国際スポーツ界における我が国の影響力を強化することで、情報収集・発信能力の向上を図るものである。このような活動をより効果的・効率的に推進するため、企画競争を前提とする公募を令和３年２月８日から２２日間行い、広く提案を募ったところ、Ａタイプに５団体、Ｂタイプに１団体、Ｃタイプに１団体から企画提案書の提出があった。当該提案書について、スポーツ庁競技スポーツ課等技術審査委員会を開催し、審査を行った。本事業は上記のとおり、技術審査委員会において採択された者と契約するものであり、契約の性質又は目的が競争を許さないことから、会計法第２９条の３第４項を適用し、随意契約を行うこととした。</t>
    <phoneticPr fontId="1"/>
  </si>
  <si>
    <t>当初契約金額
2,023,790円</t>
    <rPh sb="0" eb="2">
      <t>トウショ</t>
    </rPh>
    <rPh sb="2" eb="4">
      <t>ケイヤク</t>
    </rPh>
    <rPh sb="4" eb="6">
      <t>キンガク</t>
    </rPh>
    <rPh sb="16" eb="17">
      <t>エン</t>
    </rPh>
    <phoneticPr fontId="1"/>
  </si>
  <si>
    <t>公益財団法人全日本スキー連盟
東京都新宿区霞ヶ丘町４番２号ＪａｐａｎＳｐｏｒｔＯｌｙｍｐｉｃＳｑｕａｒｅ</t>
    <phoneticPr fontId="1"/>
  </si>
  <si>
    <t>当初契約金額
2,740,838円</t>
    <rPh sb="0" eb="2">
      <t>トウショ</t>
    </rPh>
    <rPh sb="2" eb="4">
      <t>ケイヤク</t>
    </rPh>
    <rPh sb="4" eb="6">
      <t>キンガク</t>
    </rPh>
    <rPh sb="16" eb="17">
      <t>エン</t>
    </rPh>
    <phoneticPr fontId="1"/>
  </si>
  <si>
    <t>公益社団法人日本山岳・スポーツクライミング協会
東京都新宿区霞ヶ丘町４番２号ＪＡＰＡＮ－ＳＰＯＲＴ－ＯＬＹＭＰＩＣ－ＳＱＵＡＲＥ８０７</t>
    <phoneticPr fontId="1"/>
  </si>
  <si>
    <t>契約の性質又は目的が競争を許さない場合（会計法第29条の3第4項）
本事業は、ＩＦ等の政策決定過程に参画できるポストを獲得等することにより、国際スポーツ界における我が国の影響力を強化することで、情報収集・発信能力の向上を図るものである。このような活動をより効果的・効率的に推進するため、企画競争を前提とする公募を令和３年２月８日から２２日間行い、広く提案を募ったところ、Ａタイプに５団体、Ｂタイプに１団体、Ｃタイプに１団体から企画提案書の提出があった。当該提案書についてスポーツ庁競技スポーツ課等技術審査委員会を開催し、審査を行った。本事業は上記のとおり、技術審査委員会において採択された者と契約するものであり、契約の性質又は目的が競争を許さないことから、会計法第２９条の３第４項を適用し、随意契約を行うこととした。</t>
    <phoneticPr fontId="1"/>
  </si>
  <si>
    <t>当初契約金額
4,621,980円</t>
    <rPh sb="0" eb="2">
      <t>トウショ</t>
    </rPh>
    <rPh sb="2" eb="4">
      <t>ケイヤク</t>
    </rPh>
    <rPh sb="4" eb="6">
      <t>キンガク</t>
    </rPh>
    <rPh sb="16" eb="17">
      <t>エン</t>
    </rPh>
    <phoneticPr fontId="1"/>
  </si>
  <si>
    <t>写真フィルムの保存・活用に関する調査研究</t>
  </si>
  <si>
    <t>公益社団法人日本写真家協会
東京都千代田区一番町２５番地</t>
    <phoneticPr fontId="1"/>
  </si>
  <si>
    <t>契約の性質又は目的が競争を許さない場合（会計法第29条の3第4項）
本事業については、令和３年２月９日（火）から令和３年３月４日（木）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phoneticPr fontId="1"/>
  </si>
  <si>
    <t>海外映画祭への出品等支援事業</t>
  </si>
  <si>
    <t>公益財団法人ユニジャパン
東京都中央区築地４丁目１番１号</t>
    <phoneticPr fontId="26"/>
  </si>
  <si>
    <t>令和３年度戦略的芸術文化創造推進事業「ゴールド・メダル・プロジェクト」</t>
  </si>
  <si>
    <t>公益財団法人日本舞台芸術振興会
東京都目黒区目黒4-26-4</t>
    <phoneticPr fontId="35"/>
  </si>
  <si>
    <t>契約の性質又は目的が競争を許さない場合（会計法第29条の3第4項）
令和2年12月11日（金）から令和3年1月13日（水）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phoneticPr fontId="1"/>
  </si>
  <si>
    <t>国立アイヌ民族博物館管理運営業務</t>
    <rPh sb="0" eb="2">
      <t>コクリツ</t>
    </rPh>
    <rPh sb="5" eb="10">
      <t>ミンゾクハクブツカン</t>
    </rPh>
    <rPh sb="10" eb="16">
      <t>カンリウンエイギョウム</t>
    </rPh>
    <phoneticPr fontId="1"/>
  </si>
  <si>
    <t>公益財団法人アイヌ民族文化財団
北海道札幌市中央区北１条西７丁目</t>
    <rPh sb="0" eb="6">
      <t>コウエキザイダンホウジン</t>
    </rPh>
    <rPh sb="9" eb="15">
      <t>ミンゾクブンカザイダン</t>
    </rPh>
    <phoneticPr fontId="1"/>
  </si>
  <si>
    <t>契約の性質又は目的が競争を許さない場合（会計法第29条の3第4項）
「アイヌの人々の誇りが尊重させる社会を実現するための施策の推進に関する法律（平成31年法律第16号）第9条第1項において施設の管理を指定法人に委託すると定められており、同法第20条第1項の規定により指定された法人が公益財団法人アイヌ民族文化財団である。よって法令の規定により契約の相手方が一に定められていることから、会計法第29条の3第4項に基づき、随意契約を締結するものである。</t>
  </si>
  <si>
    <t>令和３年度「アイヌ語アーカイブ作成推進のための人材育成事業</t>
  </si>
  <si>
    <t>公益財団法人アイヌ民族文化財団
北海道札幌市中央区北１条西７丁目プレスト１・７</t>
    <phoneticPr fontId="1"/>
  </si>
  <si>
    <t>契約の性質又は目的が競争を許さない場合（会計法第29条の3第4項）
我が国における言語・方言のうち、ユネスコが「最も消滅の危機に瀕している」と評しているアイヌ語について、各地で保存されているアイヌ語の音声資料をアーカイブとして公開することを支援することにより、アイヌ語が消滅することなく、その保存・継承が円滑に行われるような環境を整えることを目的として「アイヌ語のアーカイブ作成支援事業」を行っている。アーカイブ作成のためには、アイヌ語の音声資料を文字化し、翻訳し、注釈を付ける基礎作業に多くの人手と時間が必要であるが、本事業は、この基礎作業を担いつつ、指導的な立場となって新たな人手を育てられる人材（主としてアイヌ民族）を育成することにより、アーカイブ作成が推進されるような環境を整えることを目的とするものである。実施機関の選定に当たっては、公募を行った上で、アイヌ語の保存・継承に関する知見を有する外部有識者により、事業の実施体制等の観点に基づく審査を経て決定しているところである。以上の理由から、契約の性質又は目的が競争を許さない場合（会計法第29条の3第4項）に該当するものと判断し、当該法人と随意契約を締結したものである。</t>
    <phoneticPr fontId="1"/>
  </si>
  <si>
    <t>令和３年度「アイヌ語のアーカイブ作成支援事業」</t>
  </si>
  <si>
    <t>契約の性質又は目的が競争を許さない場合（会計法第29条の3第4項）
当事業は我が国における言語・方言のうち、ユネスコが「最も消滅の危機に瀕している」と評しているアイヌ語について、各地で保存されているアイヌ語の音声資料をアーカイブとして公開することを支援することにより、アイヌ語が消滅することなく、その保存・継承が円滑に行われるような環境を整えることを目的とするものである。実施機関の選定に当たっては、公募を行った上で、アイヌ語の保存・継承に関する知見を有する外部有識者により、事業の実施体制等の観点に基づく審査を経て決定しているところである。以上の理由から、契約の性質又は目的が競争を許さない場合（会計法第29条の3第4項）に該当するものと判断し、当該法人と随意契約を締結したものである。</t>
    <phoneticPr fontId="1"/>
  </si>
  <si>
    <t>令和３年度条約難民及び第三国定住難民に対する日本語教育事業</t>
  </si>
  <si>
    <t>公益財団法人アジア福祉教育財団
東京都港区南麻布５丁目１番２７号</t>
    <phoneticPr fontId="1"/>
  </si>
  <si>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rPh sb="186" eb="187">
      <t>ダイ</t>
    </rPh>
    <phoneticPr fontId="1"/>
  </si>
  <si>
    <t>令和３年度次代の文化を創造する新進芸術家育成事業</t>
  </si>
  <si>
    <t>公益社団法人日本演奏連盟
東京都港区新橋3-1-10　石井ビル6階</t>
    <phoneticPr fontId="1"/>
  </si>
  <si>
    <t>契約の性質又は目的が競争を許さない場合（会計法第29条の3第4項）
本事業については、令和2年11月9日(月)から令和2年11月30日(月)までHP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phoneticPr fontId="1"/>
  </si>
  <si>
    <t>公益社団法人日本三曲協会
東京都港区赤坂2-15-12 パール赤坂403</t>
    <phoneticPr fontId="1"/>
  </si>
  <si>
    <t>公益社団法人日本舞台音響家協会
東京都新宿区高田馬場1-29-22 壽ビル205</t>
    <phoneticPr fontId="1"/>
  </si>
  <si>
    <t>公益社団法人企業メセナ協議会
東京都港区芝5-3-2 ＋SHIFT MITA 8 階</t>
    <phoneticPr fontId="1"/>
  </si>
  <si>
    <t>令和３年度次代の文化を創造する新進芸術家育成事業</t>
    <phoneticPr fontId="1"/>
  </si>
  <si>
    <t>公益社団法人日本演劇協会
東京都中央区築地4-1-1 東劇ビル17階</t>
    <phoneticPr fontId="1"/>
  </si>
  <si>
    <t>公益社団法人日本演奏連盟
東京都港区新橋3-1-10 石井ビル6階</t>
    <phoneticPr fontId="1"/>
  </si>
  <si>
    <t>令和３年度アジア太平洋地域世界遺産等文化財保護協力推進事業</t>
  </si>
  <si>
    <t>公益財団法人ユネスコ・アジア文化センター
東京都千代田区神田神保町１丁目３２番地７F 出版クラブビル</t>
    <phoneticPr fontId="1"/>
  </si>
  <si>
    <t>契約の性質又は目的が競争を許さない場合（会計法第29条の3第4項）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48回契約監視委員会からの指摘を踏まえ第49回契約監視委員会での了承を経て、令和２年度事業から随意契約事前確認公募に移行したもの。公募の結果、公益財団法人ユネスコ・アジア文化センターのみが参加意思を表明した。以上、契約の性質又は目的が競争を許さないことから、会計法第２９条の３第４項に基づき、随意契約を締結するものである。</t>
    <phoneticPr fontId="1"/>
  </si>
  <si>
    <t>放射線に関する教職員研修及び出前授業実施事業</t>
  </si>
  <si>
    <t>公益財団法人日本科学技術振興財団
東京都千代田区北の丸公園２番１号</t>
    <phoneticPr fontId="1"/>
  </si>
  <si>
    <t>契約の性質又は目的が競争を許さない場合（会計法第29条の3第4項）
当事業の委託先の選定にあたっては、事業の性質上、企画競争により行うこととした。企画競争にあたり、１者から応募があり、「放射線教育推進事業審査委員会」において審査を実施した結果を踏まえ、公益財団法人日本科学技術振興財団を採択する事業者として決定したものである。以上により、契約の性質又は目的により競争を許さないことから、会計法第２９条の３第４項に該当するため、随意契約を締結するものである。</t>
    <phoneticPr fontId="1"/>
  </si>
  <si>
    <t>戦略的二国間スポーツ国際貢献事業（招へい・派遣プログラム）</t>
  </si>
  <si>
    <t>公益財団法人日本オリンピック委員会
東京都新宿区霞ヶ丘町４－２　Japan Sport Olympic Square　１３階</t>
    <phoneticPr fontId="1"/>
  </si>
  <si>
    <t>契約の性質又は目的が競争を許さない場合（会計法第29条の3第4項）
２０２１年に行われる東京オリンピック・パラリンピック競技大会（以下「東京大会」という）に向けて、スポーツ庁は、スポーツ分野における国際貢献策「スポーツ・フォー・トゥモロー」プログラムを推進している。このプログラムは、オリンピック・パラリンピック開催国として、スポーツ庁と外務省が主導して、関係団体の協力を得つつ、世界のあらゆる世代の人々にスポーツの価値とオリンピック・パラリンピック・ムーブメントを広げていく取組である。このプログラムの一環として、これまで実施してきた以下のふたつの事業を継続する。第一に、海外の現役スポーツ選手等と我が国の関係者との国際交流を促進し、東京大会の開催国として被招へい国オリンピック委員会及び競技団体とのパートナーシップを強化し、国際オリンピック委員会、国際競技連盟をはじめとする国際スポーツ界及び国際社会における我が国スポーツ界のプレゼンスの向上を図るため、国内競技団体（ＮＦ）と連携しつつ、海外の選手等を対象に、ハイパフォーマンススポーツセンター等を活用して、技術指導や講習等を実施する。第二に、スポーツ庁は、２０１６年にブラジルとの間で締結したスポーツに関する二国間協力覚書（ＭＯＣ）を端緒として、日本発祥の武道としてブラジルで広く普及している柔道をブラジルの公教育に導入する支援を進めており、これを継続し、在外公館と連携しながら、現地の柔道指導者に対し学校体育における指導方法等の知見を提供し、公教育への柔道導入を推進する人材を育成する。そのため、本事業を実施することができる団体に対して公募による企画競争を行い採択するものであり、競争を許さないことから会計法２９条の３第４項により随意契約を結ぶものである。</t>
    <phoneticPr fontId="1"/>
  </si>
  <si>
    <t>当初契約額32,954,044円</t>
    <rPh sb="0" eb="2">
      <t>トウショ</t>
    </rPh>
    <rPh sb="2" eb="5">
      <t>ケイヤクガク</t>
    </rPh>
    <rPh sb="15" eb="16">
      <t>エン</t>
    </rPh>
    <phoneticPr fontId="1"/>
  </si>
  <si>
    <t>当初契約金額
31,333,144円</t>
    <rPh sb="0" eb="2">
      <t>トウショ</t>
    </rPh>
    <rPh sb="2" eb="4">
      <t>ケイヤク</t>
    </rPh>
    <rPh sb="4" eb="6">
      <t>キンガク</t>
    </rPh>
    <rPh sb="17" eb="18">
      <t>エン</t>
    </rPh>
    <phoneticPr fontId="1"/>
  </si>
  <si>
    <t>公益社団法人日本劇団協議会
東京都新宿区西新宿6-12-30 芸能花伝舎3F</t>
    <phoneticPr fontId="1"/>
  </si>
  <si>
    <t>公益財団法人日本民謡協会
東京都品川区南品川6-8-20</t>
    <phoneticPr fontId="1"/>
  </si>
  <si>
    <t>当初契約金額
2,600,000円</t>
    <rPh sb="0" eb="2">
      <t>トウショ</t>
    </rPh>
    <rPh sb="2" eb="4">
      <t>ケイヤク</t>
    </rPh>
    <rPh sb="4" eb="6">
      <t>キンガク</t>
    </rPh>
    <rPh sb="16" eb="17">
      <t>エン</t>
    </rPh>
    <phoneticPr fontId="1"/>
  </si>
  <si>
    <t>令和３年度戦略的芸術文化創造推進事業「新国立劇場によるオペラを通じた国家ブランドの構築と国際発信力向上事業」</t>
  </si>
  <si>
    <t>公益財団法人新国立劇場運営財団
東京都渋谷区本町１丁目１番１号</t>
    <phoneticPr fontId="1"/>
  </si>
  <si>
    <t>戦略的二国間スポーツ国際貢献事業（スポーツを通じた新型コロナウィルス感染症対策支援）</t>
  </si>
  <si>
    <t>公益財団法人全日本柔道連盟
東京都中央区晴海２丁目５番２４号</t>
    <phoneticPr fontId="1"/>
  </si>
  <si>
    <t>契約の性質又は目的が競争を許さない場合（会計法第29条の3第4項）
２０２０年初頭からの新型コロナウイルス感染症の世界的拡大に伴い、感染症対策の整備が遅れている国・地域（主に開発途上国・地域）では、スポーツの実施が困難な状況にあり、２０２１年に開催される東京オリンピック・パラリンピック競技大会（以下「東京大会」という）参加への影響が懸念される。我が国は、人類が疫病に打ち勝った証として、東京大会を開催する決意を国際社会に表明しているが（第７５回国連総会での菅総理演説）、そのためには、日本以外の国・地域においてもスポーツが再開され、東京大会に参加できるような環境を整える必要がある。そこで、スポーツ庁は、スポーツを通じた国際貢献・国際交流「スポーツ・フォー・トゥモロー事業」の一環として、我が国のスポーツ分野の感染症対策の知見によって、これらの国・地域の感染症対策の整備を支援し、スポーツの実施を促進し、東京大会の開催につなげる。標記事業の委託先について、令和３年２月１２日企画競争により令和３年度委託先の公募を行った。スポーツ庁競技スポーツ課等技術審査委員会による審査の結果、本事業の委託先として一般財団法人日本国際協力システム及び公益財団法人全日本柔道連盟を採択案件とした。また、一般財団法人日本国際協力システム及び公益財団法人全日本柔道連盟より提出された事業計画書を確認した結果、支出負担行為担当者スポーツ次長の決定により、一般財団法人日本国際協力システム及び公益財団法人全日本柔道連盟が委託先と認められた。以上の理由により、事業内容を実施できる相手方は他に存在せず、競争を許さないことから、会計法２９条の３第４項により随意契約を結ぶものである。</t>
    <phoneticPr fontId="1"/>
  </si>
  <si>
    <t>令和３年度障害者等による文化芸術活動推進事業（文化芸術による共生社会の推進を含む）「やってみようプロジェクト」</t>
    <phoneticPr fontId="1"/>
  </si>
  <si>
    <t>公益社団法人日本劇団協議会
東京都新宿区西新宿6-12-30　芸能花伝舎３Ｆ</t>
    <phoneticPr fontId="35"/>
  </si>
  <si>
    <t>契約の性質又は目的が競争を許さない場合（会計法第29条の3第4項）
本事業については、令和３年１月15 日（金）～２月８日（月）までHPを通じた公募を行い、企画案審査委員会において委託先として決定したものである。よって当該団体を受託者とし、会計法第29条の３第４項に基づき、随意契約を締結するものである。</t>
    <phoneticPr fontId="1"/>
  </si>
  <si>
    <t>令和３年度障害者等による文化芸術活動推進事業（文化芸術による共生社会の推進を含む）「新国立劇場主催演劇公演等における観劇サポート」</t>
  </si>
  <si>
    <t>公益財団法人新国立劇場運営財団
東京都渋谷区本町1-1-1</t>
    <phoneticPr fontId="1"/>
  </si>
  <si>
    <t>令和３年度障害者等による文化芸術活動推進事業（文化芸術による共生社会の推進を含む）「高齢ろう者×アートプロジェクト2021」</t>
  </si>
  <si>
    <t>公益財団法人現代人形劇センター
川崎市中原区井田3-10-31</t>
    <phoneticPr fontId="1"/>
  </si>
  <si>
    <t>公益社団法人日本トライアスロン連合
東京都新宿区霞ヶ丘町４番２号</t>
    <phoneticPr fontId="1"/>
  </si>
  <si>
    <t>当初契約金額
7,164,940円</t>
    <rPh sb="0" eb="2">
      <t>トウショ</t>
    </rPh>
    <rPh sb="2" eb="4">
      <t>ケイヤク</t>
    </rPh>
    <rPh sb="4" eb="6">
      <t>キンガク</t>
    </rPh>
    <rPh sb="16" eb="17">
      <t>エン</t>
    </rPh>
    <phoneticPr fontId="1"/>
  </si>
  <si>
    <t>令和３年度戦略的芸術文化創造推進事業「日本のオペラから世界のオペラへ　～2018年から2020年を経てその先へ～」</t>
  </si>
  <si>
    <t>公益財団法人東京二期会
東京都渋谷区千駄ヶ谷1-25-12</t>
    <phoneticPr fontId="1"/>
  </si>
  <si>
    <t>令和３年度戦略的芸術文化創造推進事業「黄金文化再発見」</t>
  </si>
  <si>
    <t>公益社団法人日本劇団協議会
東京都新宿区西新宿6-12-30　芸能花伝舎3F</t>
    <phoneticPr fontId="1"/>
  </si>
  <si>
    <t>令和３年度戦略的芸術文化創造推進事業「日本発バレエによるインパクト創出事業」</t>
  </si>
  <si>
    <t xml:space="preserve">公益財団法人スターダンサーズ・バレエ団
東京都港区南青山２－２２－４
</t>
    <phoneticPr fontId="1"/>
  </si>
  <si>
    <t>令和３年度戦略的芸術文化創造推進事業「在留外国人及び訪日外国人の聴衆を獲得するための演奏会運営の新しいあり方に関する事業」</t>
  </si>
  <si>
    <t>公益財団法人読売日本交響楽団
東京都千代田区神田錦町3-20　錦町トラッドスクエア６階</t>
    <phoneticPr fontId="1"/>
  </si>
  <si>
    <t>令和３年度戦略的芸術文化創造推進事業「東京アート＆ライブシティプロジェクト」</t>
  </si>
  <si>
    <t>公益社団法人日本芸能実演家団体協議会
東京都新宿区西新宿3-20-2東京オペラシティタワー１１階</t>
    <phoneticPr fontId="1"/>
  </si>
  <si>
    <t>令和３年度戦略的芸術文化創造推進事業「全国地方・離島・へき地「共生社会実現のための児童青少年演劇公演」 ～コロナ禍における子どもたちの鑑賞体験機会の拡充を～」</t>
  </si>
  <si>
    <t>公益社団法人日本児童青少年演劇協会
東京都千代田区6番町13－4浅松ビル2A</t>
    <phoneticPr fontId="1"/>
  </si>
  <si>
    <t>公益社団法人日本バレエ協会
東京都新宿区西新宿6-12-30　芸能花伝舎2階</t>
    <phoneticPr fontId="1"/>
  </si>
  <si>
    <t>公益社団法人国際演劇協会日本センター
東京都渋谷区千駄ヶ谷4-18-1　国立能楽堂内</t>
    <phoneticPr fontId="1"/>
  </si>
  <si>
    <t>公益社団法人日本奇術協会
東京都新宿区百人町1-20-3-402</t>
    <phoneticPr fontId="1"/>
  </si>
  <si>
    <t>公益社団法人国際演劇協会日本センター
東京都渋谷区千駄ヶ谷4-18-1 国立能楽堂内</t>
    <phoneticPr fontId="1"/>
  </si>
  <si>
    <t>公益社団法人上方落語協会
大阪府大阪市北区天神橋2-1-34</t>
    <phoneticPr fontId="1"/>
  </si>
  <si>
    <t>公益社団法人落語芸術協会
東京都新宿区西新宿６丁目１２番３０号</t>
    <phoneticPr fontId="1"/>
  </si>
  <si>
    <t>令和３年度障害者等による文化芸術活動推進事業（文化芸術による共生社会の推進を含む）「日本センチュリー交響楽団　特別支援学校コンサート」</t>
  </si>
  <si>
    <t>公益財団法人日本センチュリー交響楽団
大阪府豊中市岡町1-1きたしん豊中ビル６階</t>
    <phoneticPr fontId="1"/>
  </si>
  <si>
    <t>令和３年度戦略的芸術文化創造推進事業「被災地に音楽を」東北の夢プロジェクト2021 ～東北の子どもたちの夢と未来を応援し、 コミュニティを元気にする事業～</t>
  </si>
  <si>
    <t>公益財団法人日本フィルハーモニー交響楽団
東京都杉並区梅里1丁目６－１</t>
    <phoneticPr fontId="1"/>
  </si>
  <si>
    <t>公益財団法人江戸糸あやつり人形結城座
東京都小金井市貫井北町3-18-2</t>
    <phoneticPr fontId="1"/>
  </si>
  <si>
    <t>公益財団法人日本体操協会
東京都新宿区霞ヶ丘町４番２号</t>
    <phoneticPr fontId="1"/>
  </si>
  <si>
    <t>ユネスコ未来共創プラットフォーム事業</t>
  </si>
  <si>
    <t>国際統括官　田口　康
東京都千代田区霞が関3-2-2</t>
    <phoneticPr fontId="1"/>
  </si>
  <si>
    <t>公益財団法人ユネスコ・アジア文化センター
東京都千代田区神田神保町1-32-7F　出版クラブビル</t>
    <phoneticPr fontId="1"/>
  </si>
  <si>
    <t xml:space="preserve">契約の性質又は目的が競争を許さない場合（会計法第29条の3第4項）
本事業については、令和２年度に企画競争を前提とする公募を実施するとともに、本事業の実施期間は、国の財政事情等により、必ずしも保証するものではないが、最長５会計年度（令和２年度～令和６年度）を予定している。毎年度、委託事業の実施状況等について評価又は確認を行い、委託の継続の可否を判断した上で、契約の締結は年度毎に行うこととして事業を開始した。令和３年度については、事業審査委員会において、実施要領及び審査基準に基づき、審査を行い、継続の可否を判断した結果、「継続可」と判断されたことに基づき、決定され、競争を許さないことから会計法第29条の3第4項に該当するため。
</t>
    <phoneticPr fontId="1"/>
  </si>
  <si>
    <t>幼児教育の教育課題に対応した指導方法等充実調査研究（特別な配慮を必要とする幼児への指導の充実に関する調査研究）</t>
  </si>
  <si>
    <t>公益社団法人全国幼児教育研究協会
東京都千代田区九段南２丁目４番９号</t>
    <phoneticPr fontId="1"/>
  </si>
  <si>
    <t>契約の性質又は目的が競争を許さない場合（会計法第29条の3第4項）
幼児教育の質の向上がますます求められている中、幼稚園教育要領では、障害のある幼児や海外から帰国した幼児などへの指導に関する内容が新たに盛り込まれており、外国人幼児等や障害のある幼児等に対する指導の充実や受入れ体制の整備が求められている。このため、本事業は、特別な配慮を必要とする幼児に対する適切な指導の在り方や受入れ体制の整備に関する調査研究を進め、その成果の普及を通じて指導の充実を図る。本事業の性質上、幼児教育に関する知識を有し、事業を着実に行える者に委託する必要があるため、委託先はその内容について審査を行った上で、地方公共団体や国立大学法人、学校法人、幼稚園関係団体等に委託するのが適切である。本事業の実施にあたっては、地方公共団体や国立大学法人、学校法人、幼稚園関係団体等に対し、令和３年２月８日から令和３年３月５日までの間に企画公募したところ、６件の企画提案書の提出があった。提出された企画提案書を外部有識者による審査委員会で審査した結果、５件の企画提案書が本事業の趣旨を踏まえた事業を実施することが期待できることから、支出負担行為担当官初等中等教育局長が本事業を実施する委託先としてふさわしいと判断したものである。以上により、契約の性質又は目的が一般競争を許さないため、会計法２９条の３第４項に基づき、随意契約を締結する。</t>
    <phoneticPr fontId="1"/>
  </si>
  <si>
    <t>令和３年度「生活者としての外国人」のための日本語教育事業（Ａ）（Ｂ）</t>
  </si>
  <si>
    <t>公益財団法人大垣国際交流協会
岐阜県大垣市室本町５丁目５１番地</t>
    <phoneticPr fontId="1"/>
  </si>
  <si>
    <t>契約の性質又は目的が競争を許さない場合（会計法第29条の3第4項）
本事業は，地域における日本語教育の拠点が各地に整備され，日本語教育の推進が図られることを目的に，日本国内に定住している外国人等が日常生活に必要な日本語能力等を習得できるよう，各地の優れた取組を支援するものである。　実施機関の選定に当たっては，公募を行った上で，外国人に対する日本語教育の知見を有する外部有識者で構成する「生活者としての外国人」のための日本語教育事業企画・評価会議において，事業の実施体制，実績等の観点に基づく審査を経て決定しているところである。　以上の理由から，契約の性質又は目的が競争を許さない場合（会計法第29条の3第4項）に該当するものと判断し，当該法人と随意契約を締結したものである。</t>
    <phoneticPr fontId="1"/>
  </si>
  <si>
    <t>令和３年度障害者等による文化芸術活動推進事業（文化芸術による共生社会の推進を含む）「バレエによるインクルージョン促進事業」</t>
    <phoneticPr fontId="1"/>
  </si>
  <si>
    <t>公益財団法人スターダンサーズ・バレエ団
東京都港区南青山2-22-4</t>
    <phoneticPr fontId="35"/>
  </si>
  <si>
    <t>令和３年度　学校図書館の活性化に向けた調査研究</t>
  </si>
  <si>
    <t>総合教育政策局長　義本　博司
東京都千代田区霞が関3-2-2</t>
    <phoneticPr fontId="1"/>
  </si>
  <si>
    <t>公益社団法人全国学校図書館協議会
東京都文京区春日2－2－7</t>
    <phoneticPr fontId="1"/>
  </si>
  <si>
    <t>契約の性質又は目的が競争を許さない場合（会計法第29条の3第4項）
本事業は、学校図書館の機能強化による活性化に向けて、新型コロナウイルスを想定した「新しい生活様式」を踏まえた新たな学びに対応した、緊急事態等が発生した場合でも、学校図書館の機能を維持・継続させるための先導的かつ特色ある取組を行うことにより、学校図書館を活用した新たなモデルを構築し、学校図書館の活性化を図ることを目的としている。 そのため、委託先は事業を行う学校の設置者または設置者に対して指導助言または援助を行うことのできる団体である必要があり、都道府県教育委員会、指定都市教育委員会、市区町村教育委員会、国立大学法人、公立大学法人及び学校法人を対象に募集を行った。その結果、教育委員会等から計１１件の申し出があり、審査委員会による審査の結果を踏まえ、この１０件を支出負担行為担当官総合教育政策局長が契約相手先として決定したものである。　上記の団体以外には、本事業の目的を達成できる団体は存在しない。よって、本事業の性質及び目的が競争を許さないことから会計法第２９条の３第４項により随意契約を締結する。</t>
    <phoneticPr fontId="1"/>
  </si>
  <si>
    <t>公益財団法人現代人形劇センター
神奈川県川崎市中原区井田3-10-31</t>
    <phoneticPr fontId="1"/>
  </si>
  <si>
    <t>公益社団法人日本舞踊協会東京都中央区勝どき2-18-1-210</t>
    <phoneticPr fontId="1"/>
  </si>
  <si>
    <t>公益社団法人日本オーケストラ連盟
東京都墨田区錦糸1-2-1 アルカセントラル棟7階</t>
    <phoneticPr fontId="1"/>
  </si>
  <si>
    <t>令和３年度日本語教育人材の研修プログラム普及事業</t>
    <rPh sb="13" eb="15">
      <t>ケンシュウ</t>
    </rPh>
    <rPh sb="20" eb="22">
      <t>フキュウ</t>
    </rPh>
    <phoneticPr fontId="8"/>
  </si>
  <si>
    <t>公益社団法人国際日本語普及協会
東京都港区虎ノ門三丁目２５番２号</t>
    <phoneticPr fontId="1"/>
  </si>
  <si>
    <t>契約の性質又は目的が競争を許さない場合（会計法第29条の3第4項）
本事業は、日本語教育人材の資質・能力の向上を図ることを目的として、文化審議会国語分科会が取りまとめた「日本語教育人材の養成・研修の在り方について（報告）改定版」で示す日本語教育人材に求められる資質・能力を身に付けるために開発された優良な研修プログラムを実施するものである。実施機関の選定に当たっては、公募を行った上で、日本語教育人材の養成・研修カリキュラム等開発及び研修プログラム普及事業企画・評価会議において、事業の実施体制、実績等の観点に基づく審査を経て決定しているところである。以上の理由から、契約の性質又は目的が競争を許さない場合（会計法第29条の3第4項）に該当するものと判断し、当該法人と随意契約を締結したものである。</t>
    <phoneticPr fontId="1"/>
  </si>
  <si>
    <t>公益社団法人日本語教育学会
東京都千代田区西神田２丁目４番１号財団法人東方学会新館内</t>
    <phoneticPr fontId="1"/>
  </si>
  <si>
    <t>公益社団法人日本児童青少年演劇協会
東京都千代田区六番町13-4 浅松ビル２A</t>
    <phoneticPr fontId="1"/>
  </si>
  <si>
    <t>令和３年度在外教育施設の高度グローバル人材育成拠点事業</t>
    <phoneticPr fontId="35"/>
  </si>
  <si>
    <t>公益財団法人海外子女教育振興財団
東京都港区愛宕1-3-4愛宕東洋ビル６階</t>
    <phoneticPr fontId="1"/>
  </si>
  <si>
    <t>契約の性質又は目的が競争を許さない場合（会計法第29条の3第4項）
本事業を実施できる相手方は、契約相手方である団体以外に存在せず、競争を許さないものであり、会計法２９条の３第４項に該当する。</t>
    <phoneticPr fontId="1"/>
  </si>
  <si>
    <t>令和３年度スポーツ国際展開基盤形成事業（スポーツ国際政策推進基盤の形成　プログラム開発）Ａタイプ：人材育成プログラムの開発</t>
  </si>
  <si>
    <t>公益財団法人日本オリンピック委員会
東京都新宿区霞ヶ丘町４番２号ＪａｐａｎＳｐｏｒｔＯｌｙｍｐｉｃＳｑｕａｒｅ</t>
    <phoneticPr fontId="1"/>
  </si>
  <si>
    <t>契約の性質又は目的が競争を許さない場合（会計法第29条の3第4項）
本事業は、国際スポーツ界で活躍する人材を育成し、国内外のネットワークを強化し、情報収集・発信能力を高め、国際的な政策決定過程へ参画することを目指すものである。本活動をより効果的・効率的に推進するため、企画競争を前提とする公募を令和３年２月８日から２２日間行い、広く提案を募ったところ、１団体から企画提案書の提出があった。当該提案書について、スポーツ庁競技スポーツ課等技術審査委員会を開催し、審査を行った結果、評価点数が５割以上であること、また、当事業は１件を採択予定とし、委託先として選定することについて審査委員から認められたため、支出負担行為担当官スポーツ庁次長が本事業の委託先として採択した。本事業は上記のとおり、技術審査委員会において採択された者と契約するものであり、契約の性質又は目的が競争を許さないことから、会計法第２９条の３第４項を適用し、随意契約を行うこととした。</t>
    <rPh sb="35" eb="38">
      <t>ホンジギョウ</t>
    </rPh>
    <rPh sb="40" eb="42">
      <t>コクサイ</t>
    </rPh>
    <rPh sb="46" eb="47">
      <t>カイ</t>
    </rPh>
    <rPh sb="48" eb="50">
      <t>カツヤク</t>
    </rPh>
    <rPh sb="52" eb="54">
      <t>ジンザイ</t>
    </rPh>
    <rPh sb="55" eb="57">
      <t>イクセイ</t>
    </rPh>
    <rPh sb="59" eb="62">
      <t>コクナイガイ</t>
    </rPh>
    <rPh sb="70" eb="72">
      <t>キョウカ</t>
    </rPh>
    <rPh sb="74" eb="78">
      <t>ジョウホウシュウシュウ</t>
    </rPh>
    <rPh sb="79" eb="83">
      <t>ハッシンノウリョク</t>
    </rPh>
    <rPh sb="84" eb="85">
      <t>タカ</t>
    </rPh>
    <rPh sb="87" eb="90">
      <t>コクサイテキ</t>
    </rPh>
    <rPh sb="91" eb="97">
      <t>セイサクケッテイカテイ</t>
    </rPh>
    <rPh sb="98" eb="100">
      <t>サンカク</t>
    </rPh>
    <rPh sb="105" eb="107">
      <t>メザ</t>
    </rPh>
    <rPh sb="114" eb="117">
      <t>ホンカツドウ</t>
    </rPh>
    <rPh sb="120" eb="123">
      <t>コウカテキ</t>
    </rPh>
    <rPh sb="124" eb="127">
      <t>コウリツテキ</t>
    </rPh>
    <rPh sb="128" eb="130">
      <t>スイシン</t>
    </rPh>
    <rPh sb="135" eb="139">
      <t>キカクキョウソウ</t>
    </rPh>
    <rPh sb="140" eb="142">
      <t>ゼンテイ</t>
    </rPh>
    <rPh sb="145" eb="147">
      <t>コウボ</t>
    </rPh>
    <rPh sb="178" eb="180">
      <t>ダンタイ</t>
    </rPh>
    <rPh sb="182" eb="187">
      <t>キカクテイアンショ</t>
    </rPh>
    <rPh sb="188" eb="190">
      <t>テイシュツ</t>
    </rPh>
    <phoneticPr fontId="1"/>
  </si>
  <si>
    <t>当初契約金額
9,958,190円</t>
    <rPh sb="0" eb="2">
      <t>トウショ</t>
    </rPh>
    <rPh sb="2" eb="4">
      <t>ケイヤク</t>
    </rPh>
    <rPh sb="4" eb="6">
      <t>キンガク</t>
    </rPh>
    <rPh sb="16" eb="17">
      <t>エン</t>
    </rPh>
    <phoneticPr fontId="1"/>
  </si>
  <si>
    <t>令和３年度（第７６回）文化庁芸術祭主催公演オープニング／現代舞台芸術公演 オペラ・バレエ・現代演劇公演</t>
  </si>
  <si>
    <t>契約の性質又は目的が競争を許さない場合（会計法第29条の3第4項）
本事業については、令和3年3月26日（金）から令和3年4月26日（月）まで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</si>
  <si>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公益社団法人日本照明家協会
東京都新宿区西新宿6-12-30 芸能花伝舎3F</t>
    <phoneticPr fontId="1"/>
  </si>
  <si>
    <t>支援体制の強化</t>
  </si>
  <si>
    <t>公益財団法人全日本柔道連盟
東京都文京区春日１－１６－３０　講道館本館５階</t>
    <phoneticPr fontId="1"/>
  </si>
  <si>
    <t>契約の性質又は目的が競争を許さない場合（会計法第29条の3第4項）
武道等指導充実・資質向上支援事業は「多様な武道等指導の充実」、「支援体制の強化」、「指導成果の検証」の３つのテーマに分かれている。「多様な武道等指導の充実」は、外部指導者の活用や武道授業における複数種目の実践など、指導の柔軟化の実践研究を行い、武道等指導の充実を図るものである。委託先の選定にあたっては、都道府県教育委員会及び指定都市教育委員会を対象とし、令和３年２月１０日から令和３年３月１７日にかけて企画公募したところ、２８件の企画提案書の提出があった。「支援体制の強化」は、武道指導での安全管理、事故防止のために、スポーツ庁と関係団体との連携による支援体制の強化のための取組を行うものである。委託先の選定にあたっては、法人格を有する団体を対象とし、令和３年２月１０日から令和３年３月１７日にかけて企画公募したところ、６件の企画提案書の提出があった。「指導成果の検証」は、中学校保健体育において武道等を必修化したことによる成果と課題の検証とそれを踏まえた課題解決のための指導法等について調査研究を行うものである。委託先の選定にあたっては、大学を対象とし、令和３年２月１０日から令和３年３月１７日にかけて企画公募したところ、７件の企画提案書の提出があった。委託先を決定にあたっては、それぞれのテーマについて、提出された企画提案書を外部有識者による審査委員会で審査し、契約の相手方として妥当と判断された結果を踏まえ、支出負担行為担当官スポーツ庁次長が採択予定としたものである。以上より、契約の性質又は目的が競争を許さないことから、会計法第２９条の３第４項に該当するため随意契約を結ぶものである。</t>
    <phoneticPr fontId="1"/>
  </si>
  <si>
    <t>当初契約金額5,661,565円</t>
    <rPh sb="0" eb="2">
      <t>トウショ</t>
    </rPh>
    <rPh sb="2" eb="4">
      <t>ケイヤク</t>
    </rPh>
    <rPh sb="4" eb="6">
      <t>キンガク</t>
    </rPh>
    <rPh sb="15" eb="16">
      <t>エン</t>
    </rPh>
    <phoneticPr fontId="1"/>
  </si>
  <si>
    <t>公益財団法人全日本剣道連盟
東京都千代田区北の丸公園２－３</t>
    <phoneticPr fontId="1"/>
  </si>
  <si>
    <t>当初契約額8,956,020円</t>
    <rPh sb="0" eb="2">
      <t>トウショ</t>
    </rPh>
    <rPh sb="2" eb="4">
      <t>ケイヤク</t>
    </rPh>
    <rPh sb="4" eb="5">
      <t>ガク</t>
    </rPh>
    <rPh sb="14" eb="15">
      <t>エン</t>
    </rPh>
    <phoneticPr fontId="1"/>
  </si>
  <si>
    <t>公益財団法人全日本空手道連盟
東京都江東区辰巳１－１－２０　日本空手道会館</t>
    <phoneticPr fontId="1"/>
  </si>
  <si>
    <t>当初契約額9,085,905円</t>
    <phoneticPr fontId="1"/>
  </si>
  <si>
    <t>公益財団法人全日本なぎなた連盟
兵庫県伊丹市中央１丁目６番１９号　５階</t>
    <phoneticPr fontId="1"/>
  </si>
  <si>
    <t>当初契約額7,844,480円</t>
    <phoneticPr fontId="1"/>
  </si>
  <si>
    <t>公益社団法人全日本銃剣道連盟
東京都千代田区九段北１丁目８番２号　九段丸石ビル４Ｆ</t>
    <phoneticPr fontId="1"/>
  </si>
  <si>
    <t>当初契約額8,857,314円</t>
    <rPh sb="0" eb="2">
      <t>トウショ</t>
    </rPh>
    <rPh sb="2" eb="5">
      <t>ケイヤクガク</t>
    </rPh>
    <rPh sb="14" eb="15">
      <t>エン</t>
    </rPh>
    <phoneticPr fontId="1"/>
  </si>
  <si>
    <t>令和３年度戦略的芸術文化創造推進事業「ベルカントオペラフェスティバル　イン　ジャパン2021」</t>
  </si>
  <si>
    <t>公益財団法人日本オペラ振興会
東京都渋谷区神宮前4-3-15東京セントラル表参道317号</t>
    <phoneticPr fontId="1"/>
  </si>
  <si>
    <t>全国的な普及啓発の実施・子供たちの心身の健全な発達のための自然体験活動推進事業</t>
  </si>
  <si>
    <t>公益財団法人大阪YMCA
大阪府大阪市西区土佐堀１丁目５番６号</t>
    <phoneticPr fontId="1"/>
  </si>
  <si>
    <t>契約の性質又は目的が競争を許さない場合（会計法第29条の3第4項）
本事業の委託先の選定にあたっては、透明性及び競争性を担保するため、令和３年３月30日より文部科学省ホームページにて公募を開始し、４月23日までに企画提案書他必要書類の提出を求め、企画競争を実施した。これにより提出のあった団体について、体験活動等に造詣が深い委員からなる技術審査委員会において、企画内容について評価を行った。以上の評価結果を踏まえ、支出負担行為担当官文部科学省総合教育政策局局長が本事業を実施できる団体と判断し、契約の性質又は目的が競争を許さないことから、「体験活動推進プロジェクト」の委託契約について、会計法第29条の３第４項を適用し、随意契約を締結するものである。</t>
    <phoneticPr fontId="1"/>
  </si>
  <si>
    <t>令和３年度近現代建造物緊急重点調査事業（建築）</t>
  </si>
  <si>
    <t>公益社団法人日本建築士会連合会
東京都港区芝５－２６－２０</t>
    <phoneticPr fontId="1"/>
  </si>
  <si>
    <t>契約の性質又は目的が競争を許さない場合（会計法第29条の3第4項）
本件について、長年一者応札だった経緯から第４８回契約監視委員会の指摘を踏まえ事前確認公募（令和３年５月１１日（火）～令和３年５月２４日（月）)を行った。公募の結果、公益社団法人日本建築士会連合会のみの応募であったため相手方として選定し、随意契約を締結したもの。</t>
    <phoneticPr fontId="1"/>
  </si>
  <si>
    <t>スポーツ仲裁活動推進事業におけるスポーツ仲裁の理解増進および人材の育成</t>
  </si>
  <si>
    <t>公益財団法人日本スポーツ仲裁機構
東京都新宿区霞ヶ丘町4番2号　JAPAN　SPORT　OLIMPIC　SQUARE　9階　905</t>
    <phoneticPr fontId="1"/>
  </si>
  <si>
    <t>契約の性質又は目的が競争を許さない場合（会計法第29条の3第4項）
本事業では、スポーツ仲裁等の趣旨や手続の理解増進のため，ドーピング防止教育活動とも連携しつつ，競技者や競技団体向けの研修会や説明会等を実施する。　加えて、スポーツ仲裁活動の中核的人材を育成するため，スポーツ法に造詣のある弁護士，研究者等をスポーツ仲裁裁判所を始めとする海外の仲裁機関，スポーツ法，スポーツ仲裁等の紛争解決を研究している大学，スポーツ法を専門とする法律事務所等に派遣して研修を行い，その成果を調査報告書として取りまとめる。　上記のような事業をより効果的・効率的に推進するため、企画競争を前提とする公募を令和3年4月7日から5月17日まで行い、広く民間企業等の提案を募ったところ、1団体から企画提案書の提出があり、有識者によって構成されるスポーツ庁参事官（民間スポーツ担当）付技術審査委員会で審査をした結果、提出内容が妥当であると判断されたため、支出負担行為担当官スポーツ庁次長が、本事業の委託先として、公益財団法人日本スポーツ仲裁機構を採択案件とした。　以上、契約の性質又は目的が競争を許さないことから、会計法第29条の3第4項を適用し、当該団体と随意契約を締結する。</t>
    <phoneticPr fontId="1"/>
  </si>
  <si>
    <t>当初契約金額7,588,280円</t>
    <phoneticPr fontId="1"/>
  </si>
  <si>
    <t>公益財団法人ボーイスカウト日本連盟
東京都杉並区下井草４丁目４番３号</t>
    <phoneticPr fontId="1"/>
  </si>
  <si>
    <t>令和３年度学芸員等在外派遣研修事業及び博物館海外ネットワーク構築事業</t>
  </si>
  <si>
    <t>契約の性質又は目的が競争を許さない場合（会計法第29条の3第4項）
本事業についてはホームページ等を通じた公募を行い、令和３年度学芸員等在外派遣研修事業及び博物館海外ネットワーク構築事業選定委員会における審査において選定し、業務計画書を提案した団体を委託先として決定したものである。よって当該団体を受託者とし、会計法第29条の3第4項に基づき随意契約を締結する ものである。</t>
    <phoneticPr fontId="1"/>
  </si>
  <si>
    <t>公益財団法人日本自然保護協会
東京都中央区新川1丁目16-10ミトヨビル2F</t>
    <phoneticPr fontId="1"/>
  </si>
  <si>
    <t>契約の性質又は目的が競争を許さない場合（会計法第29条の3第4項）
本事業については、令和２年度に企画競争を前提とする公募を実施するとともに、本事業の実施期間は、国の財政事情等により、必ずしも保証するものではないが、最長５会計年度（令和２年度～令和６年度）を予定している。毎年度、委託事業の実施状況等について評価又は確認を行い、委託の継続の可否を判断した上で、契約の締結は年度毎に行うこととして事業を開始した。令和３年度については、事業審査委員会において、実施要領及び審査基準に基づき、審査を行い、継続の可否を判断した結果、「継続可」と判断されたことに基づき、決定され、競争を許さないことから会計法第29条の3第4項に該当するため。</t>
    <phoneticPr fontId="1"/>
  </si>
  <si>
    <t>令和３年度（第７６回）文化庁芸術祭主催公演　アジア　オーケストラ　ウィーク２０２１</t>
  </si>
  <si>
    <t>公益社団法人日本オーケストラ連盟
東京都墨田区錦糸１－２－１　アルカセントラル棟７階</t>
    <phoneticPr fontId="1"/>
  </si>
  <si>
    <t>令和３年度「専修学校リカレント教育総合推進プロジェクト」公募要領（２次公募）</t>
    <phoneticPr fontId="1"/>
  </si>
  <si>
    <t>公益社団法人全国経理教育協会
東京都豊島区北大塚１丁目１３番１２号</t>
    <phoneticPr fontId="1"/>
  </si>
  <si>
    <t>契約の性質又は目的が競争を許さない場合（会計法第29条の3第4項）
本事業は、人生100年時代における、一人一人のライフスタイルに応じたキャリア選択に求められる能力やスキルを身につける機会の提供のために、専修学校におけるリカレント教育について、教育内容面、教育手法面、学校運営面といった多面的な視点で実績モデルを開発し、総合的に普及を図るものである。本契約は、昨年度契約団体の取組（申請を辞退する団体を除く。）について事業実績及び今年度の事業計画を元に審査を行い、継続契約を行うものであり、契約の性質又は目的が一般競争を許さないことから、会計法第２９条の３第４項を適用して随意契約を締結するものである</t>
    <phoneticPr fontId="1"/>
  </si>
  <si>
    <t>令和３年度近現代建造物緊急重点調査事業（土木）</t>
  </si>
  <si>
    <t>公益社団法人土木学会
東京都新宿区四谷１丁目外濠公園内</t>
    <phoneticPr fontId="1"/>
  </si>
  <si>
    <t>契約の性質又は目的が競争を許さない場合（会計法第29条の3第4項）
本件について、長年一者応札だった経緯から第４８回契約監視委員会の指摘を踏まえ事前確認公募（令和３年５月２８日（金）～令和３年６月８日（火）)を行った。公募の結果、公益社団法人土木学会のみの応募であったため相手方として選定し、随意契約を締結したもの。</t>
    <phoneticPr fontId="1"/>
  </si>
  <si>
    <t>令和３年度帰国教師ネットワーク構築事業</t>
  </si>
  <si>
    <t xml:space="preserve">契約の性質又は目的が競争を許さない場合（会計法第29条の3第4項）
本事業を実施できる相手方は、契約相手方である団体以外に存在せず、競争を許さないものであり、会計法２９条の３第４項に該当する。	</t>
    <phoneticPr fontId="1"/>
  </si>
  <si>
    <t>スポーツ団体のガバナンス強化の推進</t>
  </si>
  <si>
    <t>契約の性質又は目的が競争を許さない場合（会計法第29条の3第4項）
本事業では、スポーツ団体ガバナンスコード＜中央競技団体向け＞の遵守を前提としつつ，より高いレベルのガバナンスを確保するため，専門家によるコンサルティングの活用，関係団体との協働，地方組織の改革等の中央競技団体による自主的な取組を支援することにより，他のスポーツ団体の模範となり得る先進事例を形成する。　上記のような事業をより効果的・効率的に推進するため、企画競争を前提とする公募を令和3年4月7日から5月17日まで行い、広く民間企業等の提案を募ったところ、2団体から企画提案書の提出があり、有識者によって構成されるスポーツ庁参事官（民間スポーツ担当）付技術審査委員会で審査をした結果、提出内容が妥当であると判断されたため、支出負担行為担当官スポーツ庁次長が、本事業の委託先として、公益財団法人日本スポーツ仲裁機構を採択案件とした。　以上、契約の性質又は目的が競争を許さないことから、会計法第29条の3第4項を適用し、当該団体と随意契約を締結する。</t>
    <phoneticPr fontId="1"/>
  </si>
  <si>
    <t>当初契約金額14,999,839円</t>
    <phoneticPr fontId="1"/>
  </si>
  <si>
    <t>スポーツ仲裁活動推進事業におけるスポーツ指導における暴力に関する海外調査</t>
  </si>
  <si>
    <t>契約の性質又は目的が競争を許さない場合（会計法第29条の3第4項）
多くのスポーツ団体において、スポーツ指導における暴力やハラスメントの根絶に向けた取組を実施しているところであるが、スポーツ指導における暴力やハラスメントは、依然として発生しており、更なる取組の徹底が必要である。このため、本事業は、スポーツ先進国における相談窓口の実態や相談件数、案件が発生した際の調査内容も含めたプロセスや処分方法等を調査し、日本のスポーツ指導における暴力根絶に向けての課題や取組の在り方を検証するものである。　上記のような事業をより効果的・効率的に推進するため、企画競争を前提とする公募を令和3年4月7日から5月17日まで行い、広く民間企業等の提案を募ったところ、1団体から企画提案書の提出があり、有識者によって構成されるスポーツ庁参事官（民間スポーツ担当）付技術審査委員会で審査をした結果、提出内容が妥当であると判断されたため、支出負担行為担当官スポーツ庁次長が、本事業の委託先として、公益財団法人日本スポーツ仲裁機構を採択案件とした。以上、契約の性質又は目的が競争を許さないことから、会計法第２９条の３第４項を適用し、当該団体と随意契約を締結する。</t>
    <phoneticPr fontId="1"/>
  </si>
  <si>
    <t>当初契約金額14,999,175円</t>
    <phoneticPr fontId="1"/>
  </si>
  <si>
    <t>令和３年度ふるさと文化財の森システム推進事業普及啓発事業「森が支える日本の技術２０２１公開セミナー」</t>
  </si>
  <si>
    <t>公益社団法人全国社寺等屋根工事技術保存会
京都府京都市東山区清水二丁目２０５－５（京都市文化財建造物保存技術研修センター内）</t>
    <phoneticPr fontId="1"/>
  </si>
  <si>
    <t>契約の性質又は目的が競争を許さない場合（会計法第29条の3第4項）
本事業については公募を行い、「ふるさと文化財の森システム推進事業専門委員会」による審査において選定したものであり、当該事業を実施することが可能なのは当該団体をおいて他にはなく、競争の余地がない。よって当該団体を受託者とし、会計法２９条の３第４項に基づき、随意契約を締結するものである。</t>
    <phoneticPr fontId="1"/>
  </si>
  <si>
    <t>文化財研修事業（伝統工芸・文化財保存技術）</t>
  </si>
  <si>
    <t>公益財団法人日本刀文化振興協会
東京都北区赤羽南２－４－７鷹匠ハイツ３０１号</t>
    <phoneticPr fontId="1"/>
  </si>
  <si>
    <t>契約の性質又は目的が競争を許さない場合（会計法第29条の3第4項）
本事業の内容・目的は、伝統工芸作家・関連技術者の発掘・育成及び伝統工芸の伝承に必要な用具・原材料・技等を支える人材の養成等のための研修を実施することにあり、その性質上、価格による競争を許さないものである。よって当該団体を受託者とし、会計法２９条の３第４項に基づき、随意契約を締結するものである。</t>
    <phoneticPr fontId="1"/>
  </si>
  <si>
    <t>令和３年度スポーツ産業の成長促進事業「中央競技団体の経営力強化推進事業（戦略的普及・マーケティングの実施）」</t>
    <phoneticPr fontId="1"/>
  </si>
  <si>
    <t>公益財団法人全日本空手道連盟
東京都江東区辰巳1-1-20</t>
    <phoneticPr fontId="1"/>
  </si>
  <si>
    <t>契約の性質又は目的が競争を許さない場合（会計法第29条の3第4項）
本事業は、中央競技団体(NF)の最新技術の活用による新たな日常に対応した経営力強化に資する取組を複数年支援することにより、他のNFの模範となり得る先進事例の形成を図ることを目的とする。上記のような事業をより効果的・効率的に推進するため、企画競争を前提とする公募を令和３年３月５日から５月２７日まで８４日間行い、広く民間企業等の提案を募ったところ、７団体から企画提案書の提出があり、スポーツ庁参事官（民間スポーツ担当）付技術審査委員会で審査をした結果、提出内容が妥当であると判断されたため、支出負担行為担当官スポーツ庁次長が、本事業の委託先として、公益財団法人日本セーリング連盟、公益社団法人日本ホッケー協会、公益財団法人全日本空手道連盟を採択案件とした。以上、契約の性質又は目的が競争を許さないことから、会計法第２９条の３第４項を適用し、当該団体と随意契約を締結する。</t>
    <phoneticPr fontId="1"/>
  </si>
  <si>
    <t>令和３年度日本文化海外発信推進事業（国際映画祭実施推進事業）</t>
  </si>
  <si>
    <t>契約の性質又は目的が競争を許さない場合（会計法第29条の3第4項）
本事業については、令和３年６月１８日（金）から令和３年７月１３日（火）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phoneticPr fontId="1"/>
  </si>
  <si>
    <t>「新時代の教育のための国際協働プログラム」委託事業</t>
  </si>
  <si>
    <t>大臣官房長　増子　宏
東京都千代田区霞が関3-2-2</t>
    <phoneticPr fontId="1"/>
  </si>
  <si>
    <t>公益財団法人ユネスコ・アジア文化センター
東京都千代田区神田神保町１丁目３２番地</t>
    <phoneticPr fontId="1"/>
  </si>
  <si>
    <t>契約の性質又は目的が競争を許さない場合（会計法第29条の3第4項）
本事業については公募調達サイト等を通じた公募（企画競争）を行い、企画提案書について、外部有識者等からなる「新時代の教育のための国際協働プログラム」委託事業にかかる審査委員会による審査において選定したものであり、当該事業を実施することが可能なのは当該団体において他にはなく、競争の余地がない。よって当該団体を受託団体とし、会計法第29条の3第4項に基づき随意契約を締結するものである。</t>
    <phoneticPr fontId="1"/>
  </si>
  <si>
    <t>コロナ禍を踏まえた各地域における外国人留学生の戦略的受入に向けた体制整備</t>
  </si>
  <si>
    <t>公益社団法人東京都専修学校各種学校協会
東京都渋谷区代々木１丁目５８番地１号石山ビル</t>
    <phoneticPr fontId="1"/>
  </si>
  <si>
    <t>契約の性質又は目的が競争を許さない場合（会計法第29条の3第4項）
本事業は、新型コロナウイルス感染症の影響により入国ができない留学生予定者や母国へ一時帰国している留学生のため、当面母国にいながらにして遠隔授業で学修を行える環境の整備、留学生の学びを支える学習コンテンツの開発や学修サポートをおこなう。また、新型コロナウイルスの長期化や新たな危機に備える観点からも、留学生をトータルパッケージで支援する新たな仕組みを構築する。本事業の企画競争については、令和３年５月１８日から６月１４日まで公募を実施し、８件の企画提案書の提出があった。提出された企画提案書については、外部有識者で構成される審査委員会により厳正なる審査を実施し、その結果、提案内容が妥当であると判断されたため、支出負担行為担当官文部科学省総合教育政策局長が６件を採択案件とした上で、契約の性質又は目的が一般競争を許さないことから、会計法第２９条の３第４項を適用して随意契約を締結するものである。</t>
    <phoneticPr fontId="1"/>
  </si>
  <si>
    <t>子供たちの心身の健全な発達のための自然体験活動推進事業（再公募）</t>
  </si>
  <si>
    <t>公益財団法人日本ＹＭＣＡ同盟
東京都新宿区四谷本塩町２番１１号</t>
    <phoneticPr fontId="1"/>
  </si>
  <si>
    <t>契約の性質又は目的が競争を許さない場合（会計法第29条の3第4項）
本事業の委託先の選定にあたっては、透明性及び競争性を担保するため、令和３年６月30日より文部科学省ホームページにて公募を開始し、７月21日までに企画提案書他必要書類の提出を求め、企画競争を実施した。これにより提出のあった団体について、体験活動等に造詣が深い委員からなる技術審査委員会において、企画内容について評価を行った。以上の評価結果を踏まえ、支出負担行為担当官文部科学省総合教育政策局局長が本事業を実施できる団体と判断し、契約の性質又は目的が競争を許さないことから、「体験活動推進プロジェクト」の委託契約について、会計法第29条の３第４項を適用し、随意契約を締結するものである。</t>
    <phoneticPr fontId="1"/>
  </si>
  <si>
    <t>公益社団法人能楽協会
東京都新宿区高田馬場４丁目４０番１３号双秀ビル</t>
    <phoneticPr fontId="1"/>
  </si>
  <si>
    <t>スポーツ庁次長　串田　俊巳
東京都千代田区霞が関3-2-2</t>
    <phoneticPr fontId="1"/>
  </si>
  <si>
    <t>公益財団法人日本セーリング連盟
東京都新宿区霞ヶ丘町4番2号</t>
    <phoneticPr fontId="1"/>
  </si>
  <si>
    <t>当初契約金額9,921,964円</t>
    <rPh sb="0" eb="2">
      <t>トウショ</t>
    </rPh>
    <rPh sb="2" eb="6">
      <t>ケイヤクキンガク</t>
    </rPh>
    <rPh sb="15" eb="16">
      <t>エン</t>
    </rPh>
    <phoneticPr fontId="1"/>
  </si>
  <si>
    <t>公益社団法人日本ホッケー協会
東京都新宿区霞ヶ丘町4番2号</t>
    <phoneticPr fontId="1"/>
  </si>
  <si>
    <t>当初契約金額8,000,000円</t>
    <phoneticPr fontId="1"/>
  </si>
  <si>
    <t>公益社団法人日本フェンシング協会
東京都新宿区霞ヶ丘町4-2 Japan Sport Olympic Square 9階</t>
    <phoneticPr fontId="1"/>
  </si>
  <si>
    <t>契約の性質又は目的が競争を許さない場合（会計法第29条の3第4項）
本事業は、ＩＦ等の政策決定過程に参画できるポストを獲得等することにより、国際スポーツ界における我が国の影響力を強化することで、情報収集・発信能力の向上を図るものである。このような活動をより効果的・効率的に推進するため、企画競争を前提とする公募を令和３年８月２０日から２２日間行い、広く提案を募ったところ、１団体から企画提案書の提出があった。当該提案書について、スポーツ庁競技スポーツ課等技術審査委員会を開催し、審査を行った結果、評価点数が５割以上であり、審査委員から委託先として選定することについて認められたため、支出負担行為担当官スポーツ庁次長が本事業の委託先として採択した。本事業は上記の通り、技術審査委員会において採択された者と契約するものであり、契約の性質又は目的が競争を許さないことから、会計法第２９条の３第４項を適用し、随意契約を行うこととした。</t>
    <rPh sb="246" eb="248">
      <t>ケッカ</t>
    </rPh>
    <rPh sb="324" eb="327">
      <t>ホンジギョウ</t>
    </rPh>
    <rPh sb="328" eb="330">
      <t>ジョウキ</t>
    </rPh>
    <rPh sb="331" eb="332">
      <t>トオ</t>
    </rPh>
    <phoneticPr fontId="1"/>
  </si>
  <si>
    <t>当初契約金額1,170,785円</t>
    <rPh sb="0" eb="2">
      <t>トウショ</t>
    </rPh>
    <rPh sb="2" eb="4">
      <t>ケイヤク</t>
    </rPh>
    <rPh sb="4" eb="6">
      <t>キンガク</t>
    </rPh>
    <rPh sb="15" eb="16">
      <t>エン</t>
    </rPh>
    <phoneticPr fontId="1"/>
  </si>
  <si>
    <t>令和３年度伝統工芸超分野交流事業</t>
  </si>
  <si>
    <t>公益社団法人日本工芸会
東京都台東区上野公園１３－９東京国立博物館内</t>
    <phoneticPr fontId="1"/>
  </si>
  <si>
    <t>契約の性質又は目的が競争を許さない場合（会計法第29条の3第4項）
本件は趣旨目的を十分に達成するために、企画内容について民間団体等による優れたアイディアを求め、複数の受託者を採択する。よって、競争を許さないことから会計法第２９条の３第４項により随意契約とするもの。(令和３年度新規事業)</t>
    <phoneticPr fontId="1"/>
  </si>
  <si>
    <t>令和３年度生活文化振興等推進事業企画・運営業務　生活文化再生プロジェクト「手のひらの茶室」</t>
  </si>
  <si>
    <t>公益財団法人有斐斎弘道館
京都府京都市上京区上長者町通新町東入ル元土御門町５２４ー１</t>
    <phoneticPr fontId="1"/>
  </si>
  <si>
    <t xml:space="preserve">契約の性質又は目的が競争を許さない場合（会計法第29条の3第4項）
本事業については、公告・ホームページにより公募（令和３年１１月２６日～令和３年１２月１７日）を行い企画競争を実施・審査した結果、選定したものであり、当該事業を実施することが可能なのは当該団体をおいて他になく、競争の余地がない。従って当該団体を相手とし、会計法第２９条の３第４項に基づき随意契約（委託契約）を締結するものである。	</t>
    <phoneticPr fontId="1"/>
  </si>
  <si>
    <t>当初契約金額7,078,640円</t>
    <rPh sb="0" eb="2">
      <t>トウショ</t>
    </rPh>
    <rPh sb="2" eb="4">
      <t>ケイヤク</t>
    </rPh>
    <rPh sb="4" eb="6">
      <t>キンガク</t>
    </rPh>
    <rPh sb="15" eb="16">
      <t>エン</t>
    </rPh>
    <phoneticPr fontId="1"/>
  </si>
  <si>
    <t>令和３年度首都圏中国帰国者支援・交流センター運営事業</t>
    <phoneticPr fontId="1"/>
  </si>
  <si>
    <t>支出負担行為担当官
厚生労働省社会・援護局長
橋本　泰宏
東京都千代田区霞が関１－２－２</t>
    <rPh sb="23" eb="25">
      <t>ハシモト</t>
    </rPh>
    <rPh sb="26" eb="28">
      <t>ヤスヒロ</t>
    </rPh>
    <phoneticPr fontId="1"/>
  </si>
  <si>
    <t>公益財団法人
中国残留孤児援護基金
東京都港区虎ノ門１－５－８
オフィス虎ノ門１ビル</t>
  </si>
  <si>
    <t>4010405009912</t>
  </si>
  <si>
    <t>会計法第29条の3第4項（公募）</t>
  </si>
  <si>
    <t>令和３年度近畿中国帰国者支援・交流センター運営事業</t>
    <phoneticPr fontId="1"/>
  </si>
  <si>
    <t>公益財団法人
大阪YWCA
大阪府大阪市北区神山町１１－１２</t>
  </si>
  <si>
    <t>6120005014820</t>
  </si>
  <si>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2"/>
  </si>
  <si>
    <t>公益財団法人
中国残留孤児援護基金
東京都港区虎ノ門１－５－８
オフィス虎ノ門１ビル</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2"/>
  </si>
  <si>
    <t>令和３年度司法精神医療等審判体制確保事業一式（精神保健判定医等養成研修）</t>
  </si>
  <si>
    <t>支出負担行為担当官
厚生労働省社会・援護局
障害保健福祉部長
赤澤　公省
東京都千代田区霞が関1-2-2</t>
    <rPh sb="0" eb="2">
      <t>シシュツ</t>
    </rPh>
    <rPh sb="2" eb="4">
      <t>フタン</t>
    </rPh>
    <rPh sb="4" eb="6">
      <t>コウイ</t>
    </rPh>
    <rPh sb="6" eb="9">
      <t>タントウカン</t>
    </rPh>
    <rPh sb="10" eb="17">
      <t>コウセイロウドウショウシャカイ</t>
    </rPh>
    <rPh sb="18" eb="21">
      <t>エンゴキョク</t>
    </rPh>
    <rPh sb="22" eb="24">
      <t>ショウガイ</t>
    </rPh>
    <rPh sb="24" eb="26">
      <t>ホケン</t>
    </rPh>
    <rPh sb="26" eb="28">
      <t>フクシ</t>
    </rPh>
    <rPh sb="28" eb="30">
      <t>ブチョウ</t>
    </rPh>
    <rPh sb="31" eb="33">
      <t>アカザワ</t>
    </rPh>
    <rPh sb="34" eb="35">
      <t>コウ</t>
    </rPh>
    <rPh sb="35" eb="36">
      <t>ショウ</t>
    </rPh>
    <rPh sb="37" eb="40">
      <t>トウキョウト</t>
    </rPh>
    <rPh sb="40" eb="44">
      <t>チヨダク</t>
    </rPh>
    <rPh sb="44" eb="45">
      <t>カスミ</t>
    </rPh>
    <rPh sb="46" eb="47">
      <t>セキ</t>
    </rPh>
    <phoneticPr fontId="2"/>
  </si>
  <si>
    <t>東京都港区芝浦３－１５－１４
公益社団法人日本精神科病院協会　会長　山崎學</t>
    <rPh sb="31" eb="33">
      <t>カイチョウ</t>
    </rPh>
    <phoneticPr fontId="2"/>
  </si>
  <si>
    <t xml:space="preserve">5010405010563 
 </t>
    <phoneticPr fontId="24"/>
  </si>
  <si>
    <t>会計法第29条の3第4項及び予算決算及び会計令第102条の4第3号（公募）</t>
    <phoneticPr fontId="1"/>
  </si>
  <si>
    <t>中央労働時報１９７部の購入</t>
    <rPh sb="0" eb="2">
      <t>チュウオウ</t>
    </rPh>
    <rPh sb="2" eb="4">
      <t>ロウドウ</t>
    </rPh>
    <rPh sb="4" eb="6">
      <t>ジホウ</t>
    </rPh>
    <rPh sb="9" eb="10">
      <t>ブ</t>
    </rPh>
    <rPh sb="11" eb="13">
      <t>コウニュウ</t>
    </rPh>
    <phoneticPr fontId="18"/>
  </si>
  <si>
    <t>支出負担行為担当官厚生労働省職業安定局雇用保険課長　長良　健二
東京都千代田区霞が関1-2-2</t>
    <phoneticPr fontId="24"/>
  </si>
  <si>
    <t>公益社団法人全国労働基準関係団体連合会
東京都千代田区内神田１－１２－２</t>
    <phoneticPr fontId="24"/>
  </si>
  <si>
    <t>会計法第29条の3第4項（競争不存在）</t>
    <rPh sb="0" eb="3">
      <t>カイケイホウ</t>
    </rPh>
    <rPh sb="3" eb="4">
      <t>ダイ</t>
    </rPh>
    <rPh sb="6" eb="7">
      <t>ジョウ</t>
    </rPh>
    <rPh sb="9" eb="10">
      <t>ダイ</t>
    </rPh>
    <rPh sb="11" eb="12">
      <t>コウ</t>
    </rPh>
    <rPh sb="13" eb="15">
      <t>キョウソウ</t>
    </rPh>
    <rPh sb="15" eb="18">
      <t>フソンザイ</t>
    </rPh>
    <phoneticPr fontId="36"/>
  </si>
  <si>
    <t>血液凝固異常症実態調査一式</t>
  </si>
  <si>
    <t>支出負担行為担当官
厚生労働省健康局長
正林　督章
東京都千代田区霞が関1-2-2</t>
  </si>
  <si>
    <t>会計法第29条の3第4項及び予算決算及び会計令第102条の4第3号（公募）</t>
  </si>
  <si>
    <t>HIV感染者等保健福祉相談事業等</t>
  </si>
  <si>
    <t>原爆被爆者の生物試料の保管及び活用に関する研究事業</t>
  </si>
  <si>
    <t>支出負担行為担当官
厚生労働省健康局長
佐原　康之
東京都千代田区霞が関1-2-2</t>
  </si>
  <si>
    <t>公益財団法人 放射線影響研究所　理事長　丹羽 太貫
広島県広島市南区比治山公園5-2</t>
  </si>
  <si>
    <t>9240005012727</t>
  </si>
  <si>
    <t>液体シンチレーションカウンター用校正線源引取請負契約</t>
  </si>
  <si>
    <t>支出負担行為担当官
国立感染症研究所
総務部長　中平　純一
東京都新宿区戸山1-23-1</t>
    <rPh sb="24" eb="26">
      <t>ナカヒラ</t>
    </rPh>
    <rPh sb="27" eb="29">
      <t>ジュンイチ</t>
    </rPh>
    <phoneticPr fontId="4"/>
  </si>
  <si>
    <t>公益社団法人日本アイソトープ協会
東京都文京区本駒込２ー２８ー４５</t>
  </si>
  <si>
    <t>③ 会計法第29条の3第4項及び予算決算及び会計令第102条の4第3号（競争不存在）</t>
  </si>
  <si>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1"/>
  </si>
  <si>
    <t>予算決算及び会計令第102条の4第3項（公募）</t>
    <rPh sb="0" eb="2">
      <t>ヨサン</t>
    </rPh>
    <rPh sb="2" eb="4">
      <t>ケッサン</t>
    </rPh>
    <rPh sb="4" eb="5">
      <t>オヨ</t>
    </rPh>
    <rPh sb="6" eb="8">
      <t>カイケイ</t>
    </rPh>
    <rPh sb="8" eb="9">
      <t>レイ</t>
    </rPh>
    <rPh sb="9" eb="10">
      <t>ダイ</t>
    </rPh>
    <rPh sb="13" eb="14">
      <t>ジョウ</t>
    </rPh>
    <rPh sb="16" eb="17">
      <t>ダイ</t>
    </rPh>
    <rPh sb="18" eb="19">
      <t>コウ</t>
    </rPh>
    <rPh sb="20" eb="22">
      <t>コウボ</t>
    </rPh>
    <phoneticPr fontId="1"/>
  </si>
  <si>
    <t>（当初）
16,600,000
（変更）
16,580,000</t>
    <rPh sb="1" eb="3">
      <t>トウショ</t>
    </rPh>
    <rPh sb="17" eb="19">
      <t>ヘンコウ</t>
    </rPh>
    <phoneticPr fontId="1"/>
  </si>
  <si>
    <t>（当初）
100%</t>
    <rPh sb="1" eb="3">
      <t>トウショ</t>
    </rPh>
    <phoneticPr fontId="1"/>
  </si>
  <si>
    <t>令和３年７月２日変更契約</t>
    <rPh sb="0" eb="2">
      <t>レイワ</t>
    </rPh>
    <rPh sb="3" eb="4">
      <t>ネン</t>
    </rPh>
    <rPh sb="5" eb="6">
      <t>ガツ</t>
    </rPh>
    <rPh sb="7" eb="8">
      <t>ニチ</t>
    </rPh>
    <rPh sb="8" eb="10">
      <t>ヘンコウ</t>
    </rPh>
    <rPh sb="10" eb="12">
      <t>ケイヤク</t>
    </rPh>
    <phoneticPr fontId="1"/>
  </si>
  <si>
    <t>要介護認定等情報経由業務</t>
  </si>
  <si>
    <t>支出負担行為担当官
厚生労働省老健局長
土生　栄二
東京都千代田区霞が関1-2-2</t>
  </si>
  <si>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9"/>
  </si>
  <si>
    <t>2010005018852</t>
    <phoneticPr fontId="1"/>
  </si>
  <si>
    <t>予算決算及び会計令第102条の4第3項（競争不存在）</t>
    <rPh sb="0" eb="2">
      <t>ヨサン</t>
    </rPh>
    <rPh sb="2" eb="4">
      <t>ケッサン</t>
    </rPh>
    <rPh sb="4" eb="5">
      <t>オヨ</t>
    </rPh>
    <rPh sb="6" eb="8">
      <t>カイケイ</t>
    </rPh>
    <rPh sb="8" eb="9">
      <t>レイ</t>
    </rPh>
    <rPh sb="9" eb="10">
      <t>ダイ</t>
    </rPh>
    <rPh sb="13" eb="14">
      <t>ジョウ</t>
    </rPh>
    <rPh sb="16" eb="17">
      <t>ダイ</t>
    </rPh>
    <rPh sb="18" eb="19">
      <t>コウ</t>
    </rPh>
    <rPh sb="20" eb="22">
      <t>キョウソウ</t>
    </rPh>
    <rPh sb="22" eb="25">
      <t>フソンザイ</t>
    </rPh>
    <phoneticPr fontId="1"/>
  </si>
  <si>
    <t>ときめきしごと館・若者しごと館事務室賃貸借</t>
    <phoneticPr fontId="1"/>
  </si>
  <si>
    <t>公益財団法人鉄道弘済会
東京都千代田区麹町5丁目1番地</t>
    <phoneticPr fontId="1"/>
  </si>
  <si>
    <t>会計法第29条の3第4項
（競争不存在）</t>
    <rPh sb="14" eb="16">
      <t>キョウソウ</t>
    </rPh>
    <rPh sb="16" eb="19">
      <t>フソンザイ</t>
    </rPh>
    <phoneticPr fontId="1"/>
  </si>
  <si>
    <t xml:space="preserve"> －</t>
    <phoneticPr fontId="1"/>
  </si>
  <si>
    <t>令和3年度鳥取県一体的実施事業における委託事業</t>
    <rPh sb="0" eb="2">
      <t>レイワ</t>
    </rPh>
    <rPh sb="3" eb="5">
      <t>ネンド</t>
    </rPh>
    <rPh sb="5" eb="8">
      <t>トットリケン</t>
    </rPh>
    <rPh sb="8" eb="13">
      <t>イッタイテキジッシ</t>
    </rPh>
    <rPh sb="13" eb="15">
      <t>ジギョウ</t>
    </rPh>
    <rPh sb="19" eb="21">
      <t>イタク</t>
    </rPh>
    <rPh sb="21" eb="23">
      <t>ジギョウ</t>
    </rPh>
    <phoneticPr fontId="1"/>
  </si>
  <si>
    <t>予決令第99条の2
(不落随契)</t>
    <rPh sb="0" eb="1">
      <t>ヨ</t>
    </rPh>
    <rPh sb="1" eb="2">
      <t>ケツ</t>
    </rPh>
    <rPh sb="2" eb="3">
      <t>レイ</t>
    </rPh>
    <rPh sb="3" eb="4">
      <t>ダイ</t>
    </rPh>
    <rPh sb="6" eb="7">
      <t>ジョウ</t>
    </rPh>
    <rPh sb="11" eb="13">
      <t>フラク</t>
    </rPh>
    <rPh sb="13" eb="15">
      <t>ズイケイ</t>
    </rPh>
    <phoneticPr fontId="1"/>
  </si>
  <si>
    <t>医療労務管理支援事業委託契約</t>
    <phoneticPr fontId="1"/>
  </si>
  <si>
    <t>公益社団法人日本医業経営コンサルタント協会
東京都千代田区三番町９番地１５</t>
    <rPh sb="0" eb="2">
      <t>コウエキ</t>
    </rPh>
    <rPh sb="2" eb="4">
      <t>シャダン</t>
    </rPh>
    <rPh sb="4" eb="6">
      <t>ホウジン</t>
    </rPh>
    <rPh sb="6" eb="8">
      <t>ニッポン</t>
    </rPh>
    <rPh sb="8" eb="10">
      <t>イギョウ</t>
    </rPh>
    <rPh sb="10" eb="12">
      <t>ケイエイ</t>
    </rPh>
    <rPh sb="19" eb="21">
      <t>キョウカイ</t>
    </rPh>
    <rPh sb="22" eb="25">
      <t>トウキョウト</t>
    </rPh>
    <rPh sb="25" eb="29">
      <t>チヨダク</t>
    </rPh>
    <rPh sb="29" eb="32">
      <t>サンバンチョウ</t>
    </rPh>
    <rPh sb="33" eb="35">
      <t>バンチ</t>
    </rPh>
    <phoneticPr fontId="24"/>
  </si>
  <si>
    <t>会計法第２９条の３第４項
(競争不存在）</t>
    <rPh sb="14" eb="16">
      <t>キョウソウ</t>
    </rPh>
    <rPh sb="16" eb="19">
      <t>フソンザイ</t>
    </rPh>
    <phoneticPr fontId="38"/>
  </si>
  <si>
    <t>令和３年度エルガーラ【マザーズハローワーク天神賃料】賃貸借契約</t>
  </si>
  <si>
    <t>公益財団法人JKA
東京都港区港南一丁目2番70号</t>
    <phoneticPr fontId="1"/>
  </si>
  <si>
    <t>5010005012043</t>
    <phoneticPr fontId="1"/>
  </si>
  <si>
    <t>会計法第29条の3第4項
予算決算及び会計令第102条の4第3号
(競争不存在）</t>
    <rPh sb="34" eb="36">
      <t>キョウソウ</t>
    </rPh>
    <rPh sb="36" eb="39">
      <t>フソンザイ</t>
    </rPh>
    <phoneticPr fontId="1"/>
  </si>
  <si>
    <t>令和３年度エルガーラ【福岡学生職業センター賃料】賃貸借契約</t>
  </si>
  <si>
    <t>公益財団法人JKA
東京都港区港南一丁目2番70号</t>
  </si>
  <si>
    <t>令和3年度医療労務管理支援事業</t>
    <rPh sb="0" eb="2">
      <t>レイワ</t>
    </rPh>
    <rPh sb="3" eb="5">
      <t>ネンド</t>
    </rPh>
    <rPh sb="5" eb="7">
      <t>イリョウ</t>
    </rPh>
    <rPh sb="7" eb="9">
      <t>ロウム</t>
    </rPh>
    <rPh sb="9" eb="11">
      <t>カンリ</t>
    </rPh>
    <rPh sb="11" eb="13">
      <t>シエン</t>
    </rPh>
    <rPh sb="13" eb="15">
      <t>ジギョウ</t>
    </rPh>
    <phoneticPr fontId="1"/>
  </si>
  <si>
    <t>公益社団法人日本医業経営コンサルタント協会　鹿児島県支部
鹿児島市祇園之洲町5</t>
    <rPh sb="0" eb="2">
      <t>コウエキ</t>
    </rPh>
    <rPh sb="2" eb="4">
      <t>シャダン</t>
    </rPh>
    <rPh sb="4" eb="6">
      <t>ホウジン</t>
    </rPh>
    <rPh sb="6" eb="8">
      <t>ニホン</t>
    </rPh>
    <rPh sb="8" eb="10">
      <t>イギョウ</t>
    </rPh>
    <rPh sb="10" eb="12">
      <t>ケイエイ</t>
    </rPh>
    <rPh sb="19" eb="21">
      <t>キョウカイ</t>
    </rPh>
    <rPh sb="22" eb="26">
      <t>カゴシマケン</t>
    </rPh>
    <rPh sb="26" eb="28">
      <t>シブ</t>
    </rPh>
    <rPh sb="29" eb="33">
      <t>カゴシマシ</t>
    </rPh>
    <rPh sb="33" eb="35">
      <t>ギオン</t>
    </rPh>
    <rPh sb="35" eb="36">
      <t>ノ</t>
    </rPh>
    <rPh sb="36" eb="37">
      <t>ス</t>
    </rPh>
    <rPh sb="37" eb="38">
      <t>マチ</t>
    </rPh>
    <phoneticPr fontId="1"/>
  </si>
  <si>
    <t>会計法第29条の3第4項及び予決令第102条の4第3号
(競争不存在）</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rPh sb="29" eb="34">
      <t>キョウソウフソンザイ</t>
    </rPh>
    <phoneticPr fontId="1"/>
  </si>
  <si>
    <t>中国残留邦人等永住帰国者に対する就労援護事業（首都圏）</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6">
      <t>シュトケン</t>
    </rPh>
    <phoneticPr fontId="7"/>
  </si>
  <si>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27"/>
  </si>
  <si>
    <t>公益財団法人中国残留孤児援護基金
東京都港区虎ノ門１－５－８</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phoneticPr fontId="2"/>
  </si>
  <si>
    <t>中国残留邦人等永住帰国者に対する就労援護事業（近畿）</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キンキ</t>
    </rPh>
    <phoneticPr fontId="7"/>
  </si>
  <si>
    <t>公益財団法人大阪YMCA
大阪府大阪市神山町１１－１２</t>
    <rPh sb="0" eb="2">
      <t>コウエキ</t>
    </rPh>
    <rPh sb="2" eb="6">
      <t>ザイダンホウジン</t>
    </rPh>
    <rPh sb="6" eb="8">
      <t>オオサカ</t>
    </rPh>
    <rPh sb="13" eb="16">
      <t>オオサカフ</t>
    </rPh>
    <rPh sb="16" eb="19">
      <t>オオサカシ</t>
    </rPh>
    <rPh sb="19" eb="20">
      <t>カミ</t>
    </rPh>
    <rPh sb="20" eb="21">
      <t>ヤマ</t>
    </rPh>
    <rPh sb="21" eb="22">
      <t>マチ</t>
    </rPh>
    <phoneticPr fontId="2"/>
  </si>
  <si>
    <t>5120005014565</t>
  </si>
  <si>
    <t>中央労働時報及び最新不当労働行為事件重要命令判例（令和3年4月～令和3年6月）の購入及び発送業務</t>
    <phoneticPr fontId="1"/>
  </si>
  <si>
    <t>支出負担行為担当官
中央労働委員会事務局総務課長
千葉　登志雄
東京都港区芝公園１－５－３２</t>
    <phoneticPr fontId="1"/>
  </si>
  <si>
    <t>公益社団法人全国労働基準関係団体連合会
東京都千代田区内神田１－１２－２　三秀舎ビル６階</t>
    <phoneticPr fontId="1"/>
  </si>
  <si>
    <t>会計法第２９条の３第４項、予算決算及び会計令第１０２条の４第３号（競争不存在）</t>
    <rPh sb="33" eb="35">
      <t>キョウソウ</t>
    </rPh>
    <rPh sb="35" eb="38">
      <t>フソンザイ</t>
    </rPh>
    <phoneticPr fontId="1"/>
  </si>
  <si>
    <t>中央労働時報及び最新不当労働行為事件重要命令判例（令和3年10月～令和3年12月）の購入及び発送業務</t>
    <phoneticPr fontId="1"/>
  </si>
  <si>
    <t>支出負担行為担当官
中央労働委員会事務局総務課長
山本　博之
東京都港区芝公園１－５－３２</t>
    <phoneticPr fontId="1"/>
  </si>
  <si>
    <t>レセプト情報にかかる住所情報等の提供一式</t>
    <phoneticPr fontId="1"/>
  </si>
  <si>
    <t>支出負担行為担当官　厚生労働省保険局長　濵谷　浩樹
東京都千代田区霞が関1-2-2</t>
    <phoneticPr fontId="1"/>
  </si>
  <si>
    <t>公益社団法人　国民健康保険中央会
東京都千代田区永田町1-11-35</t>
    <phoneticPr fontId="1"/>
  </si>
  <si>
    <t xml:space="preserve">2010005018852 </t>
    <phoneticPr fontId="1"/>
  </si>
  <si>
    <t>会計法第29条の3第4項及び予算決算及び会計令第102条の4第3号（競争不存在）</t>
    <phoneticPr fontId="1"/>
  </si>
  <si>
    <t>呼吸用保護具の性能の確保のための買取り試験の実施</t>
  </si>
  <si>
    <t>会計法第29条の3第4項（公募）</t>
    <phoneticPr fontId="1"/>
  </si>
  <si>
    <t>型式検定対象機械等の買取試験事業</t>
  </si>
  <si>
    <t>著作物に関する複写使用料の支払契約（公社）日本複製権センター）</t>
  </si>
  <si>
    <t>公益社団法人日本複製権センター
東京都港区愛宕1-3-4</t>
    <phoneticPr fontId="1"/>
  </si>
  <si>
    <t>会計法第29条の3第4項（特定情報）
行政目的を達成するために不可欠な役務について提供を受けるものであり、当該役務を提供することが可能なものが一に特定されるため</t>
    <phoneticPr fontId="1"/>
  </si>
  <si>
    <t>国認定</t>
    <rPh sb="0" eb="1">
      <t>クニ</t>
    </rPh>
    <rPh sb="1" eb="3">
      <t>ニンテイ</t>
    </rPh>
    <phoneticPr fontId="6"/>
  </si>
  <si>
    <t>令和3年度牛肉トレーサビリティ業務委託事業 （DNA鑑定照合用サンプル採取）</t>
  </si>
  <si>
    <t>公益社団法人日本食肉格付協会
東京都千代田区神田淡路町2-1-2</t>
    <phoneticPr fontId="1"/>
  </si>
  <si>
    <t>令和3年度「知」の集積による産学連携支援事業</t>
  </si>
  <si>
    <t>公益社団法人農林水産・食品産業技術振興協会
東京都港区赤坂1-9-13</t>
    <rPh sb="22" eb="25">
      <t>トウキョウト</t>
    </rPh>
    <rPh sb="25" eb="26">
      <t>ミナト</t>
    </rPh>
    <rPh sb="26" eb="27">
      <t>ク</t>
    </rPh>
    <rPh sb="27" eb="29">
      <t>アカサカ</t>
    </rPh>
    <phoneticPr fontId="1"/>
  </si>
  <si>
    <t>会計法第29条の3第4項（企画競争）</t>
  </si>
  <si>
    <t>共同事業体契約
(公益法人以外への支出を含めた契約総金額は95,078,250円)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9" eb="40">
      <t>エン</t>
    </rPh>
    <phoneticPr fontId="1"/>
  </si>
  <si>
    <t>令和3年度農林水産研究推進事業委託プロジェクト研究(品種識別技術の開発)</t>
  </si>
  <si>
    <t>公益財団法人かずさDNA研究所
千葉県木更津市かずさ鎌足2-6-7</t>
    <phoneticPr fontId="1"/>
  </si>
  <si>
    <t>会計法第29条の3第4項（特定情報）
本事業は研究開発期間を5年として令和2年度に企画競争を行い実施機関を選定した委託事業の継続契約である。</t>
    <phoneticPr fontId="1"/>
  </si>
  <si>
    <t>共同事業体契約
(公益法人以外への支出を含めた契約総金額は34,800,000円)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9" eb="40">
      <t>エン</t>
    </rPh>
    <phoneticPr fontId="1"/>
  </si>
  <si>
    <t>令和３年度放射性物質影響調査推進事業のうち水産物中の放射性物質の影響調査業務</t>
  </si>
  <si>
    <t>令和３年度新たな資源管理システム構築促進事業のうち国際資源の管理体制構築促進事業のうち科学オブザーバー調査分析事業</t>
  </si>
  <si>
    <t>公益財団法人海外漁業協力財団
東京都港区虎ノ門3-2-2</t>
    <rPh sb="15" eb="18">
      <t>トウキョウト</t>
    </rPh>
    <rPh sb="18" eb="19">
      <t>ミナト</t>
    </rPh>
    <rPh sb="19" eb="20">
      <t>ク</t>
    </rPh>
    <rPh sb="20" eb="21">
      <t>トラ</t>
    </rPh>
    <rPh sb="22" eb="23">
      <t>モン</t>
    </rPh>
    <phoneticPr fontId="1"/>
  </si>
  <si>
    <t>共同事業体契約
(公益法人以外への支出を含めた契約総金額は128,005,644円)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40" eb="41">
      <t>エン</t>
    </rPh>
    <phoneticPr fontId="1"/>
  </si>
  <si>
    <t>令和３年度森林経営管理制度実施円滑化事業</t>
  </si>
  <si>
    <t>支出負担行為担当官林野庁長官本郷浩二
東京都千代田区霞が関1-2-1</t>
    <rPh sb="14" eb="16">
      <t>ホンゴウ</t>
    </rPh>
    <rPh sb="16" eb="18">
      <t>コウジ</t>
    </rPh>
    <phoneticPr fontId="39"/>
  </si>
  <si>
    <t>令和3年度植物品種等海外流出防止総合対策委託事業</t>
  </si>
  <si>
    <t>8010405000743</t>
    <phoneticPr fontId="1"/>
  </si>
  <si>
    <t>共同事業体契約
(公益法人以外への支出を含めた契約総金額は34,299,823円)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9" eb="40">
      <t>エン</t>
    </rPh>
    <phoneticPr fontId="1"/>
  </si>
  <si>
    <t>令和３年度「クリーンウッド」普及促進事業のうち違法伐採関連情報の提供</t>
  </si>
  <si>
    <t>公益財団法人地球環境戦略研究機関
神奈川県三浦郡葉山町上山口2108－11</t>
    <phoneticPr fontId="1"/>
  </si>
  <si>
    <t>直轄農業水利施設放射性物質対策事業　ため池等放射性物質対策技術検討支援業務委託</t>
    <rPh sb="0" eb="2">
      <t>チョッカツ</t>
    </rPh>
    <rPh sb="2" eb="4">
      <t>ノウギョウ</t>
    </rPh>
    <rPh sb="4" eb="6">
      <t>スイリ</t>
    </rPh>
    <rPh sb="6" eb="8">
      <t>シセツ</t>
    </rPh>
    <rPh sb="8" eb="11">
      <t>ホウシャセイ</t>
    </rPh>
    <rPh sb="11" eb="13">
      <t>ブッシツ</t>
    </rPh>
    <rPh sb="13" eb="15">
      <t>タイサク</t>
    </rPh>
    <rPh sb="15" eb="17">
      <t>ジギョウ</t>
    </rPh>
    <rPh sb="20" eb="21">
      <t>イケ</t>
    </rPh>
    <rPh sb="21" eb="22">
      <t>トウ</t>
    </rPh>
    <rPh sb="22" eb="25">
      <t>ホウシャセイ</t>
    </rPh>
    <rPh sb="25" eb="27">
      <t>ブッシツ</t>
    </rPh>
    <rPh sb="27" eb="29">
      <t>タイサク</t>
    </rPh>
    <rPh sb="29" eb="31">
      <t>ギジュツ</t>
    </rPh>
    <rPh sb="31" eb="33">
      <t>ケントウ</t>
    </rPh>
    <rPh sb="33" eb="35">
      <t>シエン</t>
    </rPh>
    <rPh sb="35" eb="37">
      <t>ギョウム</t>
    </rPh>
    <rPh sb="37" eb="39">
      <t>イタク</t>
    </rPh>
    <phoneticPr fontId="29"/>
  </si>
  <si>
    <t>支出負担行為担当官東北農政局長内田幸雄
宮城県仙台市青葉区本町3-3-1</t>
    <rPh sb="0" eb="2">
      <t>シシュツ</t>
    </rPh>
    <rPh sb="2" eb="4">
      <t>フタン</t>
    </rPh>
    <rPh sb="4" eb="6">
      <t>コウイ</t>
    </rPh>
    <rPh sb="6" eb="9">
      <t>タントウカン</t>
    </rPh>
    <rPh sb="9" eb="11">
      <t>トウホク</t>
    </rPh>
    <rPh sb="11" eb="13">
      <t>ノウセイ</t>
    </rPh>
    <rPh sb="13" eb="14">
      <t>キョク</t>
    </rPh>
    <rPh sb="14" eb="15">
      <t>チョウ</t>
    </rPh>
    <rPh sb="15" eb="17">
      <t>ウチダ</t>
    </rPh>
    <rPh sb="17" eb="19">
      <t>ユキオ</t>
    </rPh>
    <phoneticPr fontId="1"/>
  </si>
  <si>
    <t>国民参加の森林づくり総合推進事業</t>
  </si>
  <si>
    <t>公益社団法人国土緑化推進機構
東京都千代田区平河町2-7</t>
    <rPh sb="15" eb="18">
      <t>トウキョウト</t>
    </rPh>
    <rPh sb="18" eb="21">
      <t>チヨダ</t>
    </rPh>
    <rPh sb="21" eb="22">
      <t>ク</t>
    </rPh>
    <rPh sb="22" eb="25">
      <t>ヒラカワチョウ</t>
    </rPh>
    <phoneticPr fontId="1"/>
  </si>
  <si>
    <t>共同事業体契約
(公益法人以外への支出を含めた契約総金額は8,912,256円)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8" eb="39">
      <t>エン</t>
    </rPh>
    <phoneticPr fontId="1"/>
  </si>
  <si>
    <t>令和３年度生産流通構造改革促進事業のうち中高層建築物における木材利用の環境整備</t>
  </si>
  <si>
    <t>公益財団法人日本住宅・木材技術センター
東京都江東区新砂3-4-2</t>
    <phoneticPr fontId="1"/>
  </si>
  <si>
    <t>「知」の集積による産学連携推進事業のうちバイオエコノミー推進人材活動支援事業</t>
    <rPh sb="1" eb="2">
      <t>チ</t>
    </rPh>
    <rPh sb="4" eb="6">
      <t>シュウセキ</t>
    </rPh>
    <rPh sb="9" eb="11">
      <t>サンガク</t>
    </rPh>
    <rPh sb="11" eb="13">
      <t>レンケイ</t>
    </rPh>
    <rPh sb="13" eb="15">
      <t>スイシン</t>
    </rPh>
    <rPh sb="15" eb="17">
      <t>ジギョウ</t>
    </rPh>
    <rPh sb="28" eb="30">
      <t>スイシン</t>
    </rPh>
    <rPh sb="30" eb="32">
      <t>ジンザイ</t>
    </rPh>
    <rPh sb="32" eb="34">
      <t>カツドウ</t>
    </rPh>
    <rPh sb="34" eb="36">
      <t>シエン</t>
    </rPh>
    <rPh sb="36" eb="38">
      <t>ジギョウ</t>
    </rPh>
    <phoneticPr fontId="1"/>
  </si>
  <si>
    <t>支出負担行為担当官農林水産技術会議事務局筑波産学連携支援センター長田熊秀行
茨城県つくば市観音台2-1-9</t>
    <rPh sb="0" eb="28">
      <t>シシュツフタンコウイタントウカンノウリンスイサンギジュツカイギジムキョクツクバサンガクレンケイシエン</t>
    </rPh>
    <rPh sb="32" eb="33">
      <t>チョウ</t>
    </rPh>
    <rPh sb="33" eb="37">
      <t>タクマヒデユキ</t>
    </rPh>
    <phoneticPr fontId="1"/>
  </si>
  <si>
    <t>公益財団法人未来工学研究所
東京都江東区深川2-6-11</t>
    <phoneticPr fontId="1"/>
  </si>
  <si>
    <t>令和３年度エビデンスを創出するための調査委託事業のうち「食品等流通持続化モデル総合対策事業」の政策効果に関する効果分析</t>
  </si>
  <si>
    <t>令和３年度技術協力活用型・新興国市場開拓事業（制度・事業環境整備事業）（生産性向上等）</t>
    <phoneticPr fontId="1"/>
  </si>
  <si>
    <t>公益財団法人　日本生産性本部　　東京都千代田区平河町２－１３－１２</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</si>
  <si>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</si>
  <si>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令和３年度地球温暖化・資源循環対策等に資する調査委託費（技術メカニズムに関する調査事業）</t>
  </si>
  <si>
    <t>公益財団法人　地球環境産業技術研究機構　　京都府木津川市木津川台９－２</t>
  </si>
  <si>
    <t>本件は、行政目的を達成するために不可欠な情報の提供を受けるものであり、当該情報を提供できるのは一者に限られることから、会計法第２９条の３第４項の随意契約を行うこととする。</t>
  </si>
  <si>
    <t>令和３年度地球温暖化対策における国際機関等連携事業委託費（技術革新によるエネルギー需要変化に関するモデル比較国際連携事業）</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</si>
  <si>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</si>
  <si>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令和３年度地球温暖化対策における国際機関等連携事業委託費（地球温暖化対策技術の分析・評価に関する国際連携事業）</t>
  </si>
  <si>
    <t>令和３年度地球温暖化対策における国際機関等連携事業（ＣＣＳ国際連携事業（ＣＣＳ関連国際機関等との連携事業））</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</si>
  <si>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</si>
  <si>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令和３年度地球温暖化・資源循環対策等に資する調査委託費（地球温暖化問題を巡る国際動向調査（温暖化抑制に係る取組指針の科学的根拠について））</t>
  </si>
  <si>
    <t>令和３年度コンテンツ海外展開促進事業（我が国映画産業の海外展開のための国際共同製作促進事業）</t>
  </si>
  <si>
    <t>公益財団法人　ユニジャパン　　東京都中央区築地４－１－１　東劇ビル１５Ｆ</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</si>
  <si>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</si>
  <si>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公益社団法人　全国火薬類保安協会　　東京都中央区八丁堀４－１３－５</t>
  </si>
  <si>
    <t>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</si>
  <si>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令和３年産業保安等技術基準策定研究開発等（火薬類爆発影響低減化技術基準検討事業）</t>
  </si>
  <si>
    <t>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５項の随意契約を行うこととする。</t>
  </si>
  <si>
    <t>令和３年度高レベル放射性廃棄物等の地層処分に関する技術開発事業（ニアフィールドシステム評価確証技術開発）</t>
  </si>
  <si>
    <t>公益財団法人原子力環境整備促進・資金管理センター
東京都中央区明石町６－４
ほか１先（公益法人以外）</t>
    <rPh sb="41" eb="42">
      <t>サキ</t>
    </rPh>
    <rPh sb="43" eb="45">
      <t>コウエキ</t>
    </rPh>
    <rPh sb="45" eb="47">
      <t>ホウジン</t>
    </rPh>
    <rPh sb="47" eb="49">
      <t>イガイ</t>
    </rPh>
    <phoneticPr fontId="1"/>
  </si>
  <si>
    <t>本事業は、複数年度に亘る事業の継続を通じて単一の成果を求める必要があり、毎年度の成果を通じて翌年度以降の成果の要件定義を見直すことが不可欠なため、平成３０年度から５年間継続した事業の実施が必要となる。以上のことから、本年度においても、会計法第２９条の３第４項の随意契約を行うこととする。</t>
    <phoneticPr fontId="1"/>
  </si>
  <si>
    <t>連名契約（公益法人以外への支出を含めた契約総額は354,999,524円、落札率は非公開）</t>
    <rPh sb="41" eb="44">
      <t>ヒコウカイ</t>
    </rPh>
    <phoneticPr fontId="1"/>
  </si>
  <si>
    <t>令和３年度高レベル放射性廃棄物等の地層処分に関する技術開発事業（ＴＲＵ廃棄物処理・処分技術高度化開発）</t>
  </si>
  <si>
    <t>連名契約（公益法人以外への支出を含めた契約総額は570,000,000円、落札率は非公開）</t>
    <rPh sb="41" eb="44">
      <t>ヒコウカイ</t>
    </rPh>
    <phoneticPr fontId="1"/>
  </si>
  <si>
    <t>令和３年度高レベル放射性廃棄物等の地層処分に関する技術開発（地層処分施設閉鎖技術確証試験）</t>
  </si>
  <si>
    <t>連名契約（公益法人以外への支出を含めた契約総額は580,000,000円、落札率は非公開）</t>
    <rPh sb="41" eb="44">
      <t>ヒコウカイ</t>
    </rPh>
    <phoneticPr fontId="1"/>
  </si>
  <si>
    <t>令和３年度高レベル放射性廃棄物等の地層処分に関する技術開発（沿岸部処分システム評価確証技術開発）</t>
  </si>
  <si>
    <t>本事業は、複数年度に亘る事業の継続を通じて単一の成果を求める必要があり、毎年度の成果を通じて翌年度以降の成果の要件定義を見直すことが不可欠なため、平成３１年度から５年間継続した事業の実施が必要となる。以上のことから、本年度においても、会計法第２９条の３第４項の随意契約を行うこととする。</t>
    <phoneticPr fontId="1"/>
  </si>
  <si>
    <t>連名契約（公益法人以外への支出を含めた契約総額は640,000,000円、落札率は非公開）</t>
    <rPh sb="41" eb="44">
      <t>ヒコウカイ</t>
    </rPh>
    <phoneticPr fontId="1"/>
  </si>
  <si>
    <t>令和３年度高レベル放射性廃棄物等の地層処分に関する技術開発（回収可能性技術高度化開発）</t>
  </si>
  <si>
    <t>連名契約（公益法人以外への支出を含めた契約総額は530,000,000円、落札率は非公開）</t>
    <rPh sb="41" eb="44">
      <t>ヒコウカイ</t>
    </rPh>
    <phoneticPr fontId="1"/>
  </si>
  <si>
    <t>令和３年度低レベル放射性廃棄物の処分に関する技術開発事業（地下空洞型処分調査技術高度化開発）</t>
  </si>
  <si>
    <t>本事業は、複数年度に亘る事業の継続を通じて単一の成果を求める必要があり、毎年度の成果を通じて翌年度以降の成果の要件定義を見直すことが不可欠なため、令和２年度から５年間継続した事業の実施が必要となる。以上のことから、本年度においても、会計法第２９条の３第４項の随意契約を行うこととする。</t>
    <phoneticPr fontId="1"/>
  </si>
  <si>
    <t>連名契約（公益法人以外への支出を含めた契約総額は180,000,000円、落札率は非公開）</t>
    <rPh sb="41" eb="44">
      <t>ヒコウカイ</t>
    </rPh>
    <phoneticPr fontId="1"/>
  </si>
  <si>
    <t>令和３年度台湾における知的財産権制度基盤整備事業　一式</t>
    <rPh sb="25" eb="27">
      <t>イッシキ</t>
    </rPh>
    <phoneticPr fontId="30"/>
  </si>
  <si>
    <t>鈴木　謙次郎　特許庁総務部会計課長　</t>
  </si>
  <si>
    <t>公益財団法人日本台湾交流協会　　東京都港区六本木三丁目１６番３３号</t>
  </si>
  <si>
    <t>本事業は、行政目的を達成するために不可欠な情報の提供を受けるものであり、当該情報を提供できるのは一者に限られることから、会計法第２９条の３第４項の随意契約を行うこととする。</t>
  </si>
  <si>
    <t>令和３年度下請かけこみ寺事業(相談及びＡＤＲ業務)</t>
  </si>
  <si>
    <t>中小企業庁長官官房総務課長　定光　裕樹</t>
  </si>
  <si>
    <t>公益財団法人全国中小企業振興機関協会　　東京都中央区新川２－１－９　石川ビル２Ｆ</t>
  </si>
  <si>
    <t xml:space="preserve">本事業は、下請かけこみ寺本部及び全国４７都道府県の４８か所に相談窓口を設置し、中小企業の取引に関する様々な相談を幅広く受け付け、親身になって相談員等が適切な助言等を行う相談業務及び取引上のトラブルを迅速かつ簡便に解決するため弁護士等の専門家によるＡＤＲ業務を行う。本事業においては、中小企業者に対してきめ細やかな柔軟な対応を行うためには取引関係から生じる幅広い問題について専門的な知見及びノウハウ等が必要となるため、契約の性質及び目的が価格のみによる競争を許さないうえ、会計法第２９条の３第４項の随意契約を行うこととする。 </t>
  </si>
  <si>
    <t>令和３年度企業向け人権啓発活動支援事業</t>
  </si>
  <si>
    <t>公益財団法人　 人権教育啓発推進センター　　東京都港区芝大門二丁目１０番１２号ＫＤＸ芝大門ビル４Ｆ</t>
  </si>
  <si>
    <t>本件は、行政目的を達成するために不可欠な情報の提供を受けるものであり、当該情報を提供できるのは一者に限られることから、会計法第29条の3第4項の随意契約を行うこととする。</t>
  </si>
  <si>
    <t>令和３年度「ワシントン条約に基づく動物の寄託管理契約」</t>
  </si>
  <si>
    <t>公益社団法人　日本動物園水族館協会　　東京都台東区台東４－２３－１０</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</si>
  <si>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 </t>
  </si>
  <si>
    <t>令和３年度「ワシントン条約に基づく植物の寄託管理契約」</t>
  </si>
  <si>
    <t>公益社団法人　日本植物園協会　　東京都北区田端１－１５－１１　ティーハイムアサカ２０１</t>
  </si>
  <si>
    <t>令和３年度コンテンツ海外展開促進事業（国際的イベントと連携した日本コンテンツ発信力強化促進事業）</t>
  </si>
  <si>
    <t>令和３年度原子力産業基盤強化事業（原子力緊急時の地域住民への対応に備えるための平時におけるリスク・コミュニケーター育成事業）</t>
  </si>
  <si>
    <t>公益財団法人　原子力安全技術センター 　　東京都文京区白山５－１－３－１０１</t>
    <rPh sb="0" eb="2">
      <t>コウエキ</t>
    </rPh>
    <rPh sb="2" eb="6">
      <t>ザイダンホウジン</t>
    </rPh>
    <phoneticPr fontId="1"/>
  </si>
  <si>
    <t xml:space="preserve">本事業の実施にあたっては、原子力立地地域のニーズや多様性を踏まえつつ、各地域の特性に合う、原子力に関する研修等の人材育成についてノウハウを有する複数の事業者の研修事業を採択する必要がある。また、国内における複数の既設原子力発電所等の安全を確保するためには、多様な現場で働く人材のニーズに応じて、複数の事業者による多様な場とメニューの研修事業を実施する必要があり、複数者同時落札を要する。従って、契約の性質及び目的が競争を許さないため、【「公共調達にかかる契約手続きについて」企画競争ⅱ）に該当する。以上のことから、】企画競争を実施したうえで、会計法第２９条の３第４項に基づく随意契約を行うこととする。 </t>
  </si>
  <si>
    <t>国認定</t>
    <phoneticPr fontId="30"/>
  </si>
  <si>
    <t>令和３年度燃料安定供給対策に関する調査事業（２０５０年カーボンニュートラルに向けたＣＣＳの事業環境整備や実装ロードマップ等に関する調査事業）</t>
  </si>
  <si>
    <t>公益財団法人地球環境産業技術研究機構　　京都府木津川市木津川台９丁目２番地</t>
  </si>
  <si>
    <t>　日本でのＣＣＳ実装ロードマップ（仮称）の策定に向けて検討を行う本事業では、ＣＣＳに関する制度面だけでなく技術面の高度な専門性及び温暖化対策技術のモデルの分析に関する専門的な知識等が必要となるため、契約の性質及び目的が価格のみによる競争を許さない上、ＣＣＳ事業自体の在り方（商業化）に関しての可能性が複数想定される事業の特性により、契約の仕様が事前に確定できないことから、企画競争を実施したうえで、会計法第２９条の３第４項の随意契約を行うこととする。</t>
    <phoneticPr fontId="1"/>
  </si>
  <si>
    <t>事業用自動車の重大事故に関する事故調査分析研究業務（業務委託）
一式</t>
    <rPh sb="32" eb="34">
      <t>イッシキ</t>
    </rPh>
    <phoneticPr fontId="13"/>
  </si>
  <si>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phoneticPr fontId="13"/>
  </si>
  <si>
    <t>令和3年度土木学会特別会員会費
一式</t>
    <rPh sb="16" eb="18">
      <t>イッシキ</t>
    </rPh>
    <phoneticPr fontId="13"/>
  </si>
  <si>
    <t>公益社団法人土木学会 
東京都新宿区四谷1</t>
    <rPh sb="0" eb="2">
      <t>コウエキ</t>
    </rPh>
    <rPh sb="2" eb="4">
      <t>シャダン</t>
    </rPh>
    <rPh sb="4" eb="6">
      <t>ホウジン</t>
    </rPh>
    <phoneticPr fontId="1"/>
  </si>
  <si>
    <t>会計法第２９条の３第４項
　公益社団法人土木学会は、土木工学の進歩および土木事業の発達ならびに土木技術者の資質の向上を図り、もって学術文化の進展と社会の発展に寄与することを目的として設立された法人である。
　その活動は、コンクリート工学や構造工学ならびに、水理学などの基礎分野から、土木計画学などの応用分野に至るまで広範囲にわたり、最新の土木技術、土木教育に関する調査・研究を行っている。
　土木全般の最先端の情報収集や土木全般に関する技術力向上は、港湾空港行政に携わる官署として各事業を遂行していく上で必要でありこのような情報を公益社団法人土木学会から得るためには会員となる必要がある。
　本契約は、上記の理由から会計法第２９条の３第４項に基づき、公益社団法人土木学会と随意契約するものである。</t>
    <phoneticPr fontId="13"/>
  </si>
  <si>
    <t>1</t>
    <phoneticPr fontId="13"/>
  </si>
  <si>
    <t>令和４年地価調査業務</t>
    <rPh sb="0" eb="2">
      <t>レイワ</t>
    </rPh>
    <rPh sb="3" eb="4">
      <t>ネン</t>
    </rPh>
    <rPh sb="4" eb="6">
      <t>チカ</t>
    </rPh>
    <rPh sb="6" eb="8">
      <t>チョウサ</t>
    </rPh>
    <rPh sb="8" eb="10">
      <t>ギョウム</t>
    </rPh>
    <phoneticPr fontId="16"/>
  </si>
  <si>
    <t>公益社団法人日本不動産鑑定士協会連合会
東京都港区虎ノ門3-11-15　ＳＶＡＸ　ＴＴビル</t>
    <rPh sb="0" eb="2">
      <t>コウエキ</t>
    </rPh>
    <rPh sb="2" eb="4">
      <t>シャダン</t>
    </rPh>
    <rPh sb="4" eb="6">
      <t>ホウジン</t>
    </rPh>
    <phoneticPr fontId="16"/>
  </si>
  <si>
    <t xml:space="preserve">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よって、本業務は、会計法第29条の3第4項及び予算決算及び会計令第102条の4第3号により、左記と随意契約するものである。
</t>
    <rPh sb="621" eb="623">
      <t>サキ</t>
    </rPh>
    <phoneticPr fontId="13"/>
  </si>
  <si>
    <t>既存市街地における持続可能で多様性のある市街地整備手法の実現に向けた制度改善等検討業務</t>
  </si>
  <si>
    <t>支出負担行為担当官
都市局長
榊 真一
東京都千代田区霞が関2-1-3</t>
    <rPh sb="15" eb="16">
      <t>サカキ</t>
    </rPh>
    <rPh sb="17" eb="19">
      <t>シンイチ</t>
    </rPh>
    <phoneticPr fontId="14"/>
  </si>
  <si>
    <t>会計法第２９条の３第４項
　予決令第１０２条の４第３号
本業務は、社会・経済情勢の大きな変化や、価値観・ライフスタイルの多様化、令和元年度に行われた「今後の市街地整備のあり方に関する検討会」において示された市街地整備の進め方の転換の必要性等を踏まえ、公民連携でエリアのビジョン（将来像）を共有し、段階的・連鎖的な取り組みの展開・循環を通じてエリアの価値と持続可能性の向上を図るため、既存市街地における持続可能で多様性のある市街地整備手法の実現に向け、市街地再開発事業や土地区画整理事業等の柔軟な制度の活用や円滑な実施及び事業完了後の地域の持続的な活性化等に資する方策について、現状分析、課題の整理を行った上で、制度改正等を見据えた対応方策を検討することを目的としている。
本業務の履行にあたっては、市街地整備事業制度・運用のあり方を検討するにあたり、現行の対応に隘路がある課題について整理・分析し、具体的な方法及び制度・運用の見直しの方法について説明を行う能力を有していることに加え、事業性の確保や、事業施行後の適切なマネジメントの確保について、現行制度・運用では改善されない課題を整理・分析し、課題に対応するための制度の見直しの方法について説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１９日から３月１２日までの期間、庁舎内掲示板および調達情報公開システムにて本調査に関する企画を募集したところ、１４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既存市街地における持続可能で多様性のある市街地整備手法の実現に向けた制度改善等検討業務共同提案体が、優れていることから、同共同提案体が特定された。
その内容は、目的・条件・内容の理解度が高く、本調査を確実に遂行できると判断されることから、同共同提案体と随意契約を行うものである。</t>
    <rPh sb="28" eb="29">
      <t>ホン</t>
    </rPh>
    <rPh sb="29" eb="31">
      <t>ギョウム</t>
    </rPh>
    <phoneticPr fontId="13"/>
  </si>
  <si>
    <t>防災・減災対策の推進に向けた市街地整備手法に関する検討業務</t>
  </si>
  <si>
    <t>会計法第２９条の３第４項
　予決令第１０２条の４第３号
本業務は、水災害をはじめとした各種災害に対し、具体の地区を想定したモデルケースでの施策実現の検討や、抽出される課題の整理・対策の検討等を行い、これからの防災・減災に資する市街地整備手法についてとりまとめることを目的とする。
本業務の履行にあたっては、市街地の防災性・安全性を向上させる先進的な取組みを把握・類型化したうえで、防災・減災対策の活用ニーズや現行制度の課題等を踏まえつつ、市街地整備事業における防災・減災対策の推進方策について検討す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１９日から３月１２日までの期間、庁舎内掲示板および調達情報公開システムにて本調査に関する企画を募集したところ、１４者が業務説明書の交付を求め、１者から企画書の提出があった。提出のあった１者の企画書の内容について、評価者３名による匿名審査方式で書類審査を行い、「企画競争実施委員会」に諮った結果、防災・減災対策の推進に向けた市街地整備手法に関する検討業務共同提案体の企画提案が優れていることから、同社が特定された。
その内容は、企画提案の内容において、的確性、実現性が高く、本調査を確実に遂行できると判断されることから、同社と随意契約を行うものである。</t>
    <rPh sb="28" eb="29">
      <t>ホン</t>
    </rPh>
    <rPh sb="29" eb="31">
      <t>ギョウム</t>
    </rPh>
    <phoneticPr fontId="13"/>
  </si>
  <si>
    <t>アルメーレ国際園芸博覧会出展調査</t>
  </si>
  <si>
    <t>公益財団法人都市緑化機構
東京都千代田区神保町3-2-3</t>
    <rPh sb="0" eb="2">
      <t>コウエキ</t>
    </rPh>
    <rPh sb="2" eb="4">
      <t>ザイダン</t>
    </rPh>
    <rPh sb="4" eb="6">
      <t>ホウジン</t>
    </rPh>
    <phoneticPr fontId="13"/>
  </si>
  <si>
    <t>会計法第２９条の３第４項
　予決令第１０２条の４第３号
本業務は、2022年にオランダアルメーレにおいて開催予定の国際園芸博覧会への政府出展に関して、日本の有する造園文化や高度な造園緑化技術の海外展開をより効果的なものとする方法を検討する。
本業務の履行にあたっては、政府出展の目的や整備内容等を定める実施計画と運営及び維持管理計画を検討するなど、出展企画に係る全体的なコーディネートや現地調整、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５日から令和３年３月１１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同法人と随意契約を行うものである。</t>
    <rPh sb="28" eb="29">
      <t>ホン</t>
    </rPh>
    <rPh sb="29" eb="31">
      <t>ギョウム</t>
    </rPh>
    <phoneticPr fontId="13"/>
  </si>
  <si>
    <t>都市緑化等による温室効果ガス吸収源対策の推進等に関する調査</t>
  </si>
  <si>
    <t>会計法第２９条の３第４項
　予決令第１０２条の４第３号
本業務は、京都議定書第二約束期間（2013年～2020年）における、条約事務局に提出する都市緑化等による温室効果ガスの吸収量の算出に係るデータ整備を行うとともに、2021年以降の新たな枠組みであるパリ協定を踏まえ、それに対応した新たな算定方法の導入等のための調査検討を行い、都市緑化等による地球温暖化対策への貢献を促進することを目的とするものである。
本業務の履行にあたっては、条約事務局への報告のための都市緑化等による温室効果ガス吸収量の算定や、パリ協定の新たな枠組みへの対応方針の検討等を行うための能力が必要である。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５日から令和２年３月１１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同法人と随意契約を行うものである。</t>
    <rPh sb="28" eb="29">
      <t>ホン</t>
    </rPh>
    <rPh sb="29" eb="31">
      <t>ギョウム</t>
    </rPh>
    <phoneticPr fontId="13"/>
  </si>
  <si>
    <t>令和３年度海外における日本庭園保全再生方策検討調査</t>
  </si>
  <si>
    <t>会計法第２９条の３第４項
　予決令第１０２条の４第３号
本業務は、維持管理に課題のある海外日本庭園の修復支援を実施し、外国人技術者でも庭園の維持管理を適切に行うことのできる分かりやすいマニュアルの作成や講習会等を行うことで、日本の造園緑化技術の海外展開の促進を図るものである。
本業務の履行にあたっては、海外日本庭園の修復計画の作成、修復事業を実施する能力及び修復後の庭園の維持管理マニュアル作成等を実施する能力、海外における日本庭園関係団体の活動状況調査及び日本の伝統的な造園緑化技術の情報発信、海外展開方策の調査・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２日から令和３年３月１５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同法人と随意契約を行うものである。</t>
    <rPh sb="28" eb="29">
      <t>ホン</t>
    </rPh>
    <rPh sb="29" eb="31">
      <t>ギョウム</t>
    </rPh>
    <phoneticPr fontId="13"/>
  </si>
  <si>
    <t>ガーデンツーリズムの効果的な普及促進及び支援手法検討調査</t>
  </si>
  <si>
    <t>会計法第２９条の３第４項
　予決令第１０２条の４第３号
本業務は、平成31年４月に「庭園間交流連携促進計画登録制度（通称：ガーデンツーリズム登録制度）」が創設されたなか、登録制度の運用及び国内外への効果的な普及促進を行うとともに、登録団体・関係組織への効果的な支援について調査検討、実施を行うことを通して、全国的なガーデンツーリズムの普及・推進を図ることを目的とするものである。
本業務の履行にあたっては、登録制度の創設から適切な運用を図るための能力や、ガーデンツーリズムの取組の効率的・効果的な国内外へのPR方法、今後のガーデンツーリズムのあり方及び制度の自立化に向けた検討及び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２日から令和３年３月１５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同法人と随意契約を行うものである。</t>
    <rPh sb="28" eb="29">
      <t>ホン</t>
    </rPh>
    <rPh sb="29" eb="31">
      <t>ギョウム</t>
    </rPh>
    <phoneticPr fontId="13"/>
  </si>
  <si>
    <t>２０２７年国際園芸博覧会の認定申請書の作成及びテーマ具体化に関する調査</t>
  </si>
  <si>
    <t>会計法第２９条の３第４項
　予決令第１０２条の４第３号
本業務は、横浜市において2027年に開催を予定している国際園芸博覧会について、Ａ１クラスの国際園芸博覧会として開催するためには、ＡＩＰＨ（国際園芸家協会）の承認に加え、各国政府が加盟するＢＩＥ（博覧会国際事務局）による認定を得る必要があることから、ＢＩＥの認定に向けた協議を行い、国際園芸博覧会としての開催を可能とするため、認定申請書の内容作成等を行うとともに、国際園芸博覧会に対する関心を高める検討を行うものである。
本業務の履行にあたっては、認定申請書作成に際し、必要に応じて然るべき専門家を日本に招聘し、展示会場等の査察を含めながら助言を得るとともに、2020年度の横浜国際園芸博覧会具体化検討会の結果を踏まえ、検討ＷＧを開催し、広く有識者の意見を聴取し、内容の充実を図るために必要な観点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４日から令和３年３月１６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2027年国際園芸博覧会の認定申請書の作成及びテーマ具体化に関する調査プレック研究所・都市緑化機構共同提案体の企画提案が特定された。
その内容は、本業務の趣旨を的確に理解し、特定テーマに対する企画提案についても的確性、実現性があり、本業務の遂行に当たって十分な専門性、経験を有していると判断されることから、同提案体と随意契約を行うものである。</t>
    <rPh sb="28" eb="29">
      <t>ホン</t>
    </rPh>
    <rPh sb="29" eb="31">
      <t>ギョウム</t>
    </rPh>
    <phoneticPr fontId="13"/>
  </si>
  <si>
    <t>道路交通情報に関する業務</t>
    <rPh sb="0" eb="2">
      <t>ドウロ</t>
    </rPh>
    <rPh sb="2" eb="4">
      <t>コウツウ</t>
    </rPh>
    <rPh sb="4" eb="6">
      <t>ジョウホウ</t>
    </rPh>
    <rPh sb="7" eb="8">
      <t>カン</t>
    </rPh>
    <rPh sb="10" eb="12">
      <t>ギョウム</t>
    </rPh>
    <phoneticPr fontId="40"/>
  </si>
  <si>
    <t>支出負担行為担当官　吉岡　幹夫
国土交通省道路局
東京都千代田区霞が関2-1-3</t>
    <rPh sb="10" eb="12">
      <t>ヨシオカ</t>
    </rPh>
    <rPh sb="13" eb="15">
      <t>ミキオ</t>
    </rPh>
    <phoneticPr fontId="13"/>
  </si>
  <si>
    <t>公益財団法人日本道路交通情報センター
東京都千代田区飯田橋1－5－10　
教販九段ビル8階</t>
    <rPh sb="0" eb="2">
      <t>コウエキ</t>
    </rPh>
    <rPh sb="2" eb="4">
      <t>ザイダン</t>
    </rPh>
    <rPh sb="4" eb="6">
      <t>ホウジン</t>
    </rPh>
    <rPh sb="6" eb="8">
      <t>ニホン</t>
    </rPh>
    <rPh sb="8" eb="10">
      <t>ドウロ</t>
    </rPh>
    <rPh sb="10" eb="12">
      <t>コウツウ</t>
    </rPh>
    <rPh sb="12" eb="14">
      <t>ジョウホウ</t>
    </rPh>
    <rPh sb="19" eb="22">
      <t>トウキョウト</t>
    </rPh>
    <rPh sb="22" eb="26">
      <t>チヨダク</t>
    </rPh>
    <rPh sb="26" eb="29">
      <t>イイダバシ</t>
    </rPh>
    <rPh sb="37" eb="39">
      <t>キョウハン</t>
    </rPh>
    <rPh sb="39" eb="41">
      <t>クダン</t>
    </rPh>
    <rPh sb="44" eb="45">
      <t>カイ</t>
    </rPh>
    <phoneticPr fontId="40"/>
  </si>
  <si>
    <t>本業務は、道路工事等による通行規制に関する情報等について収集整理し、道路利用者への提供等を行うことを主な内容としている。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以上のことから、会計法第２９条の３第４項及び予決令第１０２条の４第３号の規定により左記相手方と随意契約を締結するものである。</t>
    <rPh sb="868" eb="870">
      <t>サキ</t>
    </rPh>
    <rPh sb="870" eb="873">
      <t>アイテガタ</t>
    </rPh>
    <phoneticPr fontId="13"/>
  </si>
  <si>
    <t>道路交通情報に関する業務</t>
  </si>
  <si>
    <t>支出負担行為担当官
北海道開発局開発監理部長
柘植　紳二郎
北海道札幌市北区北８条西２丁目</t>
    <rPh sb="30" eb="33">
      <t>ホッカイドウ</t>
    </rPh>
    <phoneticPr fontId="13"/>
  </si>
  <si>
    <t xml:space="preserve">公益財団法人日本道路交通情報センター
東京都千代田区飯田橋1丁目5-10
</t>
    <rPh sb="0" eb="2">
      <t>コウエキ</t>
    </rPh>
    <rPh sb="2" eb="4">
      <t>ザイダン</t>
    </rPh>
    <rPh sb="4" eb="6">
      <t>ホウジン</t>
    </rPh>
    <phoneticPr fontId="13"/>
  </si>
  <si>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左記相手方と随意契約を締結するものである。</t>
    <rPh sb="739" eb="741">
      <t>サキ</t>
    </rPh>
    <rPh sb="741" eb="744">
      <t>アイテガタ</t>
    </rPh>
    <phoneticPr fontId="13"/>
  </si>
  <si>
    <t>令和３年度民族共生象徴空間構成施設の管理運営業務</t>
    <phoneticPr fontId="13"/>
  </si>
  <si>
    <t>公益財団法人アイヌ民族文化財団
北海道札幌市中央区北１条西７丁目</t>
    <phoneticPr fontId="13"/>
  </si>
  <si>
    <t xml:space="preserve">会計法第２９条の３第４項
　予決令第１０２条の４第３号
　「アイヌの人々の誇りが尊重される社会を実現するための施策の推進に関する法律」（平成31年法律第16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年法律第35号）第29条の3第4項に基づき随意契約するものである。
</t>
    <phoneticPr fontId="13"/>
  </si>
  <si>
    <t>海岸における利活用推進のための施策検討業務</t>
  </si>
  <si>
    <t>公益財団法人リバーフロント研究所
東京都中央区新川1-17-24</t>
    <rPh sb="0" eb="2">
      <t>コウエキ</t>
    </rPh>
    <rPh sb="2" eb="4">
      <t>ザイダン</t>
    </rPh>
    <rPh sb="4" eb="6">
      <t>ホウジン</t>
    </rPh>
    <phoneticPr fontId="13"/>
  </si>
  <si>
    <t>根拠条文： 会計法第２９条の３第４項、予決令第１０２条の４第３号
本業務は、魅力ある水辺空間における利活用の機運を更に高めるため、民間事業者等と連携した取組を検討し実践するとともに、砂浜利用の創出のための手引書を作成し、海岸での利活用を推進する能力を要するものである。
　今般、企画競争による手続きを行い、その結果、左記相手方の企画提案は本業務に対する業務理解度及び特定テーマに対する企画提案の実現性が高く、企画競争等審査委員会において特定された。
　よって、本業務を適切に行える者として、左記相手方と随意契約を締結するものである。</t>
    <rPh sb="158" eb="160">
      <t>サキ</t>
    </rPh>
    <rPh sb="245" eb="247">
      <t>サキ</t>
    </rPh>
    <phoneticPr fontId="13"/>
  </si>
  <si>
    <t>内水氾濫の特性を踏まえた自助共助の促進による減災対応方策検討業務</t>
  </si>
  <si>
    <t>根拠条文：会計法第29条の3第4項及び予決令第102条の4第3号
本業務では、水防法に基づく雨水出水特別警戒水位の設定方法について、新たに地下街以外の地区を対象として検討を行った過年度の業務成果を基にとりまとめ、「雨水出水特別警戒水位の設定要領」を改訂し、あわせて内水氾濫の特性を踏まえた水防活動等を促進するため、自助共助の促進による減災対応方策マニュアルを作成することにより、住民の避難行動や水防活動など内水氾濫の特性を踏まえた自助共助の促進による減災対策を促進することを目的とする。
業務の実施にあたり、リードタイムが短いなどの特徴を踏まえた雨水出水特別警戒水位を設定するための要領の改訂や、住民等の避難行動を踏まえて警戒水位を活用したマニュアルの作成が必要不可欠であるため、今般、企画競争による手続きを行った。
その結果、左記相手方の提案は、留意すべき事項が適切に理解されていたとともに、リードタイムを踏まえた雨水出水特別警戒水位を活用したマニュアルの検討方法など、具体的な方法が示されており、特定テーマに関する企画提案の実施方針等及び実現性の観点等から妥当であるとして企画競争等審査委員会において特定された。
よって、本業務を適切に行える者として、左記相手方と随意契約を締結するものである。</t>
    <rPh sb="364" eb="366">
      <t>サキ</t>
    </rPh>
    <rPh sb="528" eb="530">
      <t>サキ</t>
    </rPh>
    <phoneticPr fontId="13"/>
  </si>
  <si>
    <t>2</t>
    <phoneticPr fontId="13"/>
  </si>
  <si>
    <t>新たな水環境管理に関する検討業務</t>
  </si>
  <si>
    <t>支出負担行為担当官　国土交通省水管理・国土保全局長　井上　智夫
東京都千代田区霞が関2-1-3</t>
    <rPh sb="0" eb="2">
      <t>シシュツ</t>
    </rPh>
    <rPh sb="26" eb="28">
      <t>イノウエ</t>
    </rPh>
    <rPh sb="29" eb="31">
      <t>トモオ</t>
    </rPh>
    <phoneticPr fontId="14"/>
  </si>
  <si>
    <t>根拠条文：会計法第29条の3第4項及び予決令第102条の4第3号
本業務は、今後、環境基準及び排水基準が大腸菌群数から大腸菌数に変更された場合の下水道放流水に係る技術上の基準値及び合流式下水道における対応方策にかかる検討を行うとともに、効果的な季節別運転方法等を検討することに加え、東京湾再生に向けた今後の対策等の検討や第９次水質総量削減や社会経済状況等を踏まえた計画放流水質、計画処理水質のあり方について検討することを目的とする。 
業務の実施にあたり、大腸菌の環境基準化への対応及び下水処理場における季節別運転管理の改善策の検討が必要不可欠であるため、今般、企画競争による手続きを行った。
その結果、左記相手方の提案は、留意すべき事項が適切に理解されていたとともに、処理方式や季節による変動を把握した上で、コスト面も考慮した下水道からの放流水の大腸菌の基準値(案)の設定や適切な消毒方法も考慮した安定的な季節別運転管理検討の具体的な提案がな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02" eb="304">
      <t>サキ</t>
    </rPh>
    <rPh sb="504" eb="506">
      <t>サキ</t>
    </rPh>
    <phoneticPr fontId="13"/>
  </si>
  <si>
    <t>R３荒川下流広報啓発活動補助業務
一式</t>
    <rPh sb="17" eb="19">
      <t>イッシキ</t>
    </rPh>
    <phoneticPr fontId="13"/>
  </si>
  <si>
    <t>分任支出負担行為担当官
関東地方整備局 荒川下流河川事務所
早川 潤
東京都北区志茂5-41-1</t>
    <rPh sb="22" eb="24">
      <t>カリュウ</t>
    </rPh>
    <rPh sb="30" eb="32">
      <t>ハヤカワ</t>
    </rPh>
    <rPh sb="33" eb="34">
      <t>ジュン</t>
    </rPh>
    <rPh sb="35" eb="38">
      <t>トウキョウト</t>
    </rPh>
    <rPh sb="38" eb="40">
      <t>キタク</t>
    </rPh>
    <rPh sb="40" eb="42">
      <t>シモ</t>
    </rPh>
    <phoneticPr fontId="13"/>
  </si>
  <si>
    <t>会計法第２９条の３第４項
　予決令第１０２条の４第３号
　本業務は、住民の河川行政への理解促進や荒川下流域における水防災意識、河川環境保全意識の向上のため、荒川治水資料館を拠点とした広報活動の支援、展示会・見学会等の運営補助を行い、事務所広報活動の円滑な履行をはかることを目的とする。
　本業務を遂行するためには、高度な企画力を必要とすることから、配置予定技術者の業務実績及び特定テーマを含めた企画提案を求め、企画競争により選定を行った。
　公益財団法人日本生態系協会は、企画提案書を踏まえ当該業務を実施するのに適切と認められたため、左記業者と随意契約を行うものである。</t>
    <rPh sb="174" eb="176">
      <t>ハイチ</t>
    </rPh>
    <rPh sb="176" eb="178">
      <t>ヨテイ</t>
    </rPh>
    <rPh sb="178" eb="181">
      <t>ギジュツシャ</t>
    </rPh>
    <rPh sb="182" eb="184">
      <t>ギョウム</t>
    </rPh>
    <rPh sb="184" eb="186">
      <t>ジッセキ</t>
    </rPh>
    <rPh sb="186" eb="187">
      <t>オヨ</t>
    </rPh>
    <rPh sb="188" eb="190">
      <t>トクテイ</t>
    </rPh>
    <rPh sb="194" eb="195">
      <t>フク</t>
    </rPh>
    <rPh sb="197" eb="199">
      <t>キカク</t>
    </rPh>
    <rPh sb="199" eb="201">
      <t>テイアン</t>
    </rPh>
    <rPh sb="202" eb="203">
      <t>モト</t>
    </rPh>
    <rPh sb="215" eb="216">
      <t>オコナ</t>
    </rPh>
    <rPh sb="221" eb="223">
      <t>コウエキ</t>
    </rPh>
    <rPh sb="223" eb="227">
      <t>ザイダンホウジン</t>
    </rPh>
    <rPh sb="236" eb="238">
      <t>キカク</t>
    </rPh>
    <rPh sb="238" eb="240">
      <t>テイアン</t>
    </rPh>
    <rPh sb="240" eb="241">
      <t>ショ</t>
    </rPh>
    <rPh sb="242" eb="243">
      <t>フ</t>
    </rPh>
    <rPh sb="245" eb="247">
      <t>トウガイ</t>
    </rPh>
    <rPh sb="247" eb="249">
      <t>ギョウム</t>
    </rPh>
    <rPh sb="250" eb="252">
      <t>ジッシ</t>
    </rPh>
    <rPh sb="256" eb="258">
      <t>テキセツ</t>
    </rPh>
    <rPh sb="259" eb="260">
      <t>ミト</t>
    </rPh>
    <phoneticPr fontId="13"/>
  </si>
  <si>
    <t>R３荒川下流学習支援運営補助業務
一式</t>
    <rPh sb="17" eb="19">
      <t>イッシキ</t>
    </rPh>
    <phoneticPr fontId="13"/>
  </si>
  <si>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企画提案を求め、企画競争により選定をおこなった。公益財団法人日本生態系協会は、企画提案書を踏まえ当該業務を実施するのに適切と認められたため、左記業者と随意契約を行うものである。</t>
    <rPh sb="34" eb="36">
      <t>アラカワ</t>
    </rPh>
    <rPh sb="37" eb="39">
      <t>トクチョウ</t>
    </rPh>
    <rPh sb="40" eb="42">
      <t>アラカワ</t>
    </rPh>
    <rPh sb="42" eb="45">
      <t>ホウスイロ</t>
    </rPh>
    <rPh sb="45" eb="47">
      <t>ケンセツ</t>
    </rPh>
    <rPh sb="48" eb="50">
      <t>ケイイ</t>
    </rPh>
    <rPh sb="51" eb="53">
      <t>アラカワ</t>
    </rPh>
    <rPh sb="54" eb="56">
      <t>チスイ</t>
    </rPh>
    <rPh sb="57" eb="59">
      <t>シゼン</t>
    </rPh>
    <rPh sb="59" eb="61">
      <t>カンキョウ</t>
    </rPh>
    <rPh sb="62" eb="64">
      <t>ゲンジョウ</t>
    </rPh>
    <rPh sb="64" eb="65">
      <t>トウ</t>
    </rPh>
    <rPh sb="66" eb="67">
      <t>カン</t>
    </rPh>
    <rPh sb="69" eb="71">
      <t>ガクシュウ</t>
    </rPh>
    <rPh sb="71" eb="73">
      <t>シエン</t>
    </rPh>
    <rPh sb="74" eb="75">
      <t>オコナ</t>
    </rPh>
    <rPh sb="82" eb="83">
      <t>ミズ</t>
    </rPh>
    <rPh sb="83" eb="85">
      <t>ボウサイ</t>
    </rPh>
    <rPh sb="85" eb="87">
      <t>イシキ</t>
    </rPh>
    <rPh sb="88" eb="90">
      <t>コウジョウ</t>
    </rPh>
    <rPh sb="90" eb="91">
      <t>オヨ</t>
    </rPh>
    <rPh sb="92" eb="94">
      <t>カセン</t>
    </rPh>
    <rPh sb="94" eb="96">
      <t>カンキョウ</t>
    </rPh>
    <rPh sb="96" eb="98">
      <t>ホゼン</t>
    </rPh>
    <rPh sb="98" eb="100">
      <t>イシキ</t>
    </rPh>
    <rPh sb="101" eb="103">
      <t>ケイハツ</t>
    </rPh>
    <rPh sb="111" eb="113">
      <t>モクテキ</t>
    </rPh>
    <rPh sb="149" eb="151">
      <t>ハイチ</t>
    </rPh>
    <rPh sb="151" eb="153">
      <t>ヨテイ</t>
    </rPh>
    <rPh sb="153" eb="156">
      <t>ギジュツシャ</t>
    </rPh>
    <rPh sb="157" eb="159">
      <t>ギョウム</t>
    </rPh>
    <rPh sb="159" eb="161">
      <t>ジッセキ</t>
    </rPh>
    <rPh sb="161" eb="162">
      <t>オヨ</t>
    </rPh>
    <rPh sb="163" eb="165">
      <t>トクテイ</t>
    </rPh>
    <rPh sb="169" eb="170">
      <t>フク</t>
    </rPh>
    <rPh sb="172" eb="174">
      <t>キカク</t>
    </rPh>
    <rPh sb="174" eb="176">
      <t>テイアン</t>
    </rPh>
    <rPh sb="177" eb="178">
      <t>モト</t>
    </rPh>
    <rPh sb="179" eb="181">
      <t>キカク</t>
    </rPh>
    <rPh sb="203" eb="205">
      <t>コウエキ</t>
    </rPh>
    <rPh sb="205" eb="209">
      <t>ザイダンホウジン</t>
    </rPh>
    <rPh sb="218" eb="220">
      <t>キカク</t>
    </rPh>
    <rPh sb="220" eb="222">
      <t>テイアン</t>
    </rPh>
    <rPh sb="222" eb="223">
      <t>ショ</t>
    </rPh>
    <rPh sb="224" eb="225">
      <t>フ</t>
    </rPh>
    <rPh sb="227" eb="229">
      <t>トウガイ</t>
    </rPh>
    <rPh sb="229" eb="231">
      <t>ギョウム</t>
    </rPh>
    <rPh sb="232" eb="234">
      <t>ジッシ</t>
    </rPh>
    <rPh sb="238" eb="240">
      <t>テキセツ</t>
    </rPh>
    <rPh sb="241" eb="242">
      <t>ミト</t>
    </rPh>
    <phoneticPr fontId="13"/>
  </si>
  <si>
    <t>令和５年土地基本調査に係る法人土地・建物基本調査標本設計の検討等業務</t>
    <rPh sb="0" eb="2">
      <t>レイワ</t>
    </rPh>
    <rPh sb="3" eb="4">
      <t>ネン</t>
    </rPh>
    <rPh sb="4" eb="10">
      <t>トチキホンチョウサ</t>
    </rPh>
    <rPh sb="11" eb="12">
      <t>カカ</t>
    </rPh>
    <rPh sb="13" eb="17">
      <t>ホウジントチ</t>
    </rPh>
    <rPh sb="18" eb="20">
      <t>タテモノ</t>
    </rPh>
    <rPh sb="20" eb="22">
      <t>キホン</t>
    </rPh>
    <rPh sb="22" eb="24">
      <t>チョウサ</t>
    </rPh>
    <rPh sb="24" eb="26">
      <t>ヒョウホン</t>
    </rPh>
    <rPh sb="26" eb="28">
      <t>セッケイ</t>
    </rPh>
    <rPh sb="29" eb="31">
      <t>ケントウ</t>
    </rPh>
    <rPh sb="31" eb="32">
      <t>トウ</t>
    </rPh>
    <rPh sb="32" eb="34">
      <t>ギョウム</t>
    </rPh>
    <phoneticPr fontId="16"/>
  </si>
  <si>
    <t>公益財団法人統計情報研究開発センター
東京都千代田区神田神保町3-6</t>
    <rPh sb="0" eb="2">
      <t>コウエキ</t>
    </rPh>
    <rPh sb="2" eb="4">
      <t>ザイダン</t>
    </rPh>
    <rPh sb="4" eb="6">
      <t>ホウジン</t>
    </rPh>
    <rPh sb="6" eb="8">
      <t>トウケイ</t>
    </rPh>
    <rPh sb="8" eb="10">
      <t>ジョウホウ</t>
    </rPh>
    <rPh sb="10" eb="12">
      <t>ケンキュウ</t>
    </rPh>
    <rPh sb="12" eb="14">
      <t>カイハツ</t>
    </rPh>
    <phoneticPr fontId="16"/>
  </si>
  <si>
    <t xml:space="preserve">会計法第29条の3第4項
　　予算決算及び会計令第102条の4第3号
本業務の遂行にあたっては、法人土地・建物基本調査の承認申請に対する統計委員会の答申（2017年12月19日統計委員会）や「公的統計の整備に関する基本的な計画（2018年3月6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1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た。
以上のことから、公益財団法人統計情報研究開発センターには本業務を実施するための適切な業務遂行能力があるため、当該業務の実施者として選定し、随意契約を行うこととした。
</t>
  </si>
  <si>
    <t>令和３年度　防災教育及び河川教育の普及・展開に関する広報検討・資料作成業務</t>
  </si>
  <si>
    <t>公益財団法人河川財団
東京都中央区日本橋小伝馬町11-9</t>
    <rPh sb="0" eb="2">
      <t>コウエキ</t>
    </rPh>
    <rPh sb="2" eb="4">
      <t>ザイダン</t>
    </rPh>
    <rPh sb="4" eb="6">
      <t>ホウジン</t>
    </rPh>
    <rPh sb="6" eb="10">
      <t>カセンザイダン</t>
    </rPh>
    <phoneticPr fontId="13"/>
  </si>
  <si>
    <t>根拠条文： 会計法第２９条の３第４項、予決令第１０２条の４第３号
　本業務は、(１) 小中学校の教育現場における実践的な防災教育のための広報資料の作成等、（２）防災教育の事例収集及び広報資料作成、（３）防災教育に関する広報の実施を行い、学校教育現場等における防災教育及び河川教育の充実を図ることを目的とするものである。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よって、本業務を最も適切に行える者として、左記相手方と随意契約を締結するものである。</t>
    <rPh sb="263" eb="265">
      <t>サキ</t>
    </rPh>
    <rPh sb="354" eb="356">
      <t>サキ</t>
    </rPh>
    <phoneticPr fontId="13"/>
  </si>
  <si>
    <t>下水道による総合的な都市浸水対策の推進方策検討業務</t>
  </si>
  <si>
    <t>根拠条文：会計法第29条の3第4項及び予決令第102条の4第3号
本業務では、これまでの下水道による都市浸水対策の取組を踏まえつつ、気候変動の影響等を考慮した取組を推進するため、『気候変動の影響を反映した計画への見直し』『内水浸水想定区域図作成・公表・周知の加速化』等に向け、ハードとソフトを組み合わせた総合的な浸水対策の効果的な推進方策について検討し、浸水被害の早期軽減を図ることを目的とする。
業務の実施にあたり、「気候変動を踏まえた都市浸水対策に関する検討会」提言及び「下水道政策研究委員会制度小委員会」報告がとりまとめられており、当該提言等の内容を踏まえて、まずは、『気候変動の影響を反映した計画への見直し』『内水浸水想定区域図作成・公表・周知の加速化』に向け、ガイドライン類について必要な見直し検討が必要不可欠であるため、今般、企画競争による手続きを行った。
その結果、左記相手方の提案は、留意すべき事項が適切に理解されていたとともに、既存ストックを活用した都市浸水対策のための計画・設計手法の検討、既存規制緩和策の活用促進に向けた誘導方策等の検討、多様な主体との連携強化によるリスク低減手法等の検討等について、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90" eb="392">
      <t>サキ</t>
    </rPh>
    <rPh sb="601" eb="603">
      <t>サキ</t>
    </rPh>
    <phoneticPr fontId="13"/>
  </si>
  <si>
    <t>雨天時における下水道の適正処理等に係る検討業務</t>
  </si>
  <si>
    <t>根拠条文：会計法第29条の3第4項及び予決令第102条の4第3号
本業務では、流域下水道及び流域関連公共下水道における雨天時浸入水対策計画策定の促進に向けた誘導方策の検討を行うとともに、雨天時の運転管理の工夫を行っている処理場において効果的な運転管理方法について検討することに加え、令和６年度以降の合流改善対策のあり方について検討し、下水道における適切な雨天時の適正な処理を推進することを目的とする。
業務の実施にあたり、分流式下水道を採用している都市においては、施設の老朽化の進行や地震等の被災、高強度降雨の増加等に伴い、降雨時に下水の流量が増加し、汚水管等からの溢水や宅内への逆流等が発生しており、「雨天時浸入水対策ガイドライン（案）」に基づき、早期の雨天時浸入水対策計画の策定及び計画に基づく雨天時浸入水対策の実施検討等が必要不可欠であるため、今般、企画競争による手続きを行った。
その結果、左記相手方の提案は、留意すべき事項が適切に理解されていたとともに、雨天時浸入水対策計画策定等の促進に向けた誘導方策の検討、下水道における雨天時の運転管理に関する検討等について、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99" eb="401">
      <t>サキ</t>
    </rPh>
    <rPh sb="577" eb="579">
      <t>サキ</t>
    </rPh>
    <phoneticPr fontId="13"/>
  </si>
  <si>
    <t>持続性ある多自然川づくりに関する方策検討業務</t>
  </si>
  <si>
    <t>共同提案体
公益財団法人リバーフロント研究所　他１者　
東京都中央区新川1-17-24</t>
    <rPh sb="0" eb="2">
      <t>キョウドウ</t>
    </rPh>
    <rPh sb="2" eb="4">
      <t>テイアン</t>
    </rPh>
    <rPh sb="4" eb="5">
      <t>タイ</t>
    </rPh>
    <rPh sb="6" eb="8">
      <t>コウエキ</t>
    </rPh>
    <rPh sb="8" eb="10">
      <t>ザイダン</t>
    </rPh>
    <rPh sb="10" eb="12">
      <t>ホウジン</t>
    </rPh>
    <phoneticPr fontId="13"/>
  </si>
  <si>
    <t>根拠条文　会計法第２９条の３第４項、予決令第１０２条の４第３号
平成29年6月に、「河川法改正２０年　多自然川づくり推進委員会」の提言「持続性ある実践的多自然川づくりに向けて」がとりまとめられた。本業務では、提言に基づく取組として、多自然川づくりを一層推進していくために、河川環境の定量的な評価及び将来を見据えた河川のあり方などを検討するとともに、多様な主体と連携して生態系ネットワークに関する取組を拡大させる方策について検討することを目的とする。
　本業務の実施に当たっては、河川環境の評価と改善の考え方について、流域を含めた河川全体を俯瞰し河道特性を把握した上で、河川の瀬や淵などの環境要素と生物環境との関係を踏まえて定量的な河川環境の把握や評価方法を検討する必要がある。また、長期的な将来の河川像について、気候変動をはじめとする多面的な視点から河川をとりまく状況の変化を踏まえた検討をする必要があり、河川内の物理的、生態的特徴のみならず、流域も含めた河川環境について、豊かな経験と高度な知識が求められることから、企画提案させる必要があった。
　今般、企画競争による手続きを行い、その結果、左記相手方の提案は、業務内容を十分に理解したものであり、的確性が高く評価できるとして企画競争等審査委員会において特定された。
　よって、本業務を履行できるのは左記相手方のみであるため、随意契約を締結するものである。</t>
    <rPh sb="0" eb="2">
      <t>コンキョ</t>
    </rPh>
    <rPh sb="2" eb="4">
      <t>ジョウブン</t>
    </rPh>
    <rPh sb="497" eb="499">
      <t>サキ</t>
    </rPh>
    <rPh sb="576" eb="578">
      <t>サキ</t>
    </rPh>
    <phoneticPr fontId="13"/>
  </si>
  <si>
    <t>令和３年度自動運転車等に係る交通事故分析及び道路構造からの再発防止策検討業務</t>
  </si>
  <si>
    <t>公益財団法人交通事故総合分析センター
東京都千代田区神田猿楽町2－7－8</t>
    <rPh sb="0" eb="2">
      <t>コウエキ</t>
    </rPh>
    <rPh sb="2" eb="4">
      <t>ザイダン</t>
    </rPh>
    <rPh sb="4" eb="6">
      <t>ホウジン</t>
    </rPh>
    <rPh sb="6" eb="14">
      <t>コウツウジコソウゴウブンセキ</t>
    </rPh>
    <rPh sb="19" eb="22">
      <t>トウキョウト</t>
    </rPh>
    <rPh sb="22" eb="26">
      <t>チヨダク</t>
    </rPh>
    <rPh sb="26" eb="28">
      <t>カンダ</t>
    </rPh>
    <rPh sb="28" eb="31">
      <t>サルガクチョウ</t>
    </rPh>
    <phoneticPr fontId="13"/>
  </si>
  <si>
    <t>本業務は、今年より販売されるレベル３自動運転車等の交通事故に関するデータを収集・分析し、道路構造側での事故に対する影響の調査及び再発防止策の検討を行う。
また、過去に発生したＡＳＶ（先進安全自動車）等の交通事故のうち、道路構造が事故発生に影響を与えたと思われる事故について、事故発生シナリオを検討し、道路構造の改善による事故削減効果を推計する。さらに、急ブレーキ、急加速等のヒヤリハット事例が発生している個所を抽出し、交通事故データとの関連を調査するものである。
本業務の実施にあたっては、自動運転車による交通事故と事故発生要因の因果関係及び事故要因と効果的な対策の関係について十分な知識を有することが必要であるとともに、それらの裏付けとなる過去の事故に関するデータを有することが必要となる。道路交通法第百八条の十三により交通事故の発生に関する情報を有しているのは（公財）交通事故総合分析センターのみであるため、自動運転車を含む交通事故に関するデータについても、（公財）交通事故総合分析センターのみが有している。さらに、（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
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</si>
  <si>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令和３年度　事業用自動車に係る交通事故分析等による交通事故削減方策の検討業務</t>
    <rPh sb="0" eb="2">
      <t>レイワ</t>
    </rPh>
    <rPh sb="3" eb="5">
      <t>ネンド</t>
    </rPh>
    <rPh sb="6" eb="9">
      <t>ジギョウヨウ</t>
    </rPh>
    <rPh sb="9" eb="12">
      <t>ジドウシャ</t>
    </rPh>
    <rPh sb="13" eb="14">
      <t>カカ</t>
    </rPh>
    <rPh sb="15" eb="17">
      <t>コウツウ</t>
    </rPh>
    <rPh sb="17" eb="19">
      <t>ジコ</t>
    </rPh>
    <rPh sb="19" eb="21">
      <t>ブンセキ</t>
    </rPh>
    <rPh sb="21" eb="22">
      <t>トウ</t>
    </rPh>
    <rPh sb="25" eb="27">
      <t>コウツウ</t>
    </rPh>
    <rPh sb="27" eb="29">
      <t>ジコ</t>
    </rPh>
    <rPh sb="29" eb="31">
      <t>サクゲン</t>
    </rPh>
    <rPh sb="31" eb="33">
      <t>ホウサク</t>
    </rPh>
    <rPh sb="34" eb="36">
      <t>ケントウ</t>
    </rPh>
    <rPh sb="36" eb="38">
      <t>ギョウム</t>
    </rPh>
    <phoneticPr fontId="13"/>
  </si>
  <si>
    <t>本業務の目的は、交通安全対策の効果的な推進に資するよう、事業用自動車に係る重大事故に関する原因分析とその結果を踏まえての道路管理者が取り得る交通安全対策の提案を行うこと及び過去に交通事故が発生した場所の特性と件数の関係について分析し、事故件数の削減の可能性が高い領域を明確化するとともにその削減方策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従って、会計法第29条の3第4項、予決令第102条の4第3号により、左記相手方と随意契約を行うものである。</t>
  </si>
  <si>
    <t>自動運転車の事故に関する事故調査分析研究業務【業務委託】
一式</t>
    <rPh sb="29" eb="31">
      <t>イッシキ</t>
    </rPh>
    <phoneticPr fontId="13"/>
  </si>
  <si>
    <t>河川維持管理及び点検・評価の効率化に関する検討業務</t>
  </si>
  <si>
    <t>根拠条文： 会計法第２９条の３第４項、予決令第１０２条の４第３号
　本業務は、河川維持管理及び点検・評価の効率化を推進していくことを目的として、河川における維持管理状況の事例収集及び分析を行い、各種点検要領等の改定案や河川維持管理データベースの活用促進に必要な改良について検討するものである。
　したがって、本業務の実施にあたっては、河川維持管理の現状を踏まえた、点検要領等の改定案や河川維持管理データベースの活用促進に必要な改良の検討において専門的な技術が求められることから、企画提案させる必要があった。
　今般、企画競争による手続きを行い、その結果、左記相手方の提案は、実施方針等について本業務の業務項目を適切に把握するとともに、河川維持管理及び点検・評価の効率化等を検討するにあたって考慮すべき基準を体系的に理解した提案であり実現性が示されたことから、企画競争等審査委員会において特定された。
　よって、本業務を最も適切に行える唯一の者として、左記相手方と随意契約を締結するものである。</t>
    <rPh sb="277" eb="279">
      <t>サキ</t>
    </rPh>
    <rPh sb="425" eb="427">
      <t>サキ</t>
    </rPh>
    <phoneticPr fontId="13"/>
  </si>
  <si>
    <t>河川維持管理のDX（効率化・高度化）に関する検討業務</t>
  </si>
  <si>
    <t>根拠条文： 会計法第２９条の３第４項、予決令第１０２条の４第３号
　本業務は、河川管理の現状や新たな知見・デジタル技術の変化を踏まえ、情報等の横断的活用等による河川管理全体の効率化・高度化について検討を行い、体系的な維持管理の実施に資することを目的に検討するものである。
本業務の実施にあたっては、河川管理の現状を踏まえながら、蓄積された情報等の整理・デジタル化、地形情報等の三次元化、i-Construction等、新たなデータの蓄積や技術の進展を踏まえ、これらを連携・体系化させ活用することにより、維持管理の効率化・高度化を図る必要であることから、企画提案させる必要があった。
今般、企画競争による手続きを行い、その結果、左記相手方の提案は、業務内容を　適切に把握しており、的確性・実現性・独創性に優れていることから、企画競争等審査委員会において特定された。
よって、本業務を履行できるのは左記相手方のみであるため、随意契約を締結するものである。</t>
  </si>
  <si>
    <t>河川環境教育推進検討業務</t>
  </si>
  <si>
    <t>根拠条文
・会計法第２９条の３第４項「契約の性質又は目的が競争を許さない場合」
・予算決算及び会計令第１０２条の４第３号「契約の性質若しくは目的が競争を許さない場合又は緊急の必要により競争に付することができない場合」
本業務は、令和２年度から新しい学習指導要領が全面実施され、学校教育等の教育関係者が授業等で行っている河川環境教育のアクティブ・ラーニング等の実施状況を把握し、学校教育の場で普及拡大を図るための効果的な学習内容や支援ツール等の検討を行うものである。
　本業務の実施にあたっては、学校教育についての理解のもと、アクティブ・ラーニング等を通じた河川環境教育の取組みを推進するための課題の調査等を行い、今後の効果的な学習内容や支援ツール等を検討する必要があり、豊かな経験と高度な知識が求められることから、企画提案させる必要があった。
　今般、企画競争による手続きを行い、その結果、左記相手方の提案は、業務内容を　適切に把握しており、的確性・実現性に優れていることから、企画競争等審査委員会において特定された。
  よって、本業務を履行できるのは左記相手方のみであるため、随意契約を締結するものである。</t>
  </si>
  <si>
    <t>会計法第２９条の３第４項
　予決令第１０２条の４第３号
本業務は、「居心地が良く歩きたくなる」街路づくりに向けた取組の具体的な事業運用方策の確立のための検討や当該取組に関する広報・普及啓発等、取組の裾野を拡大するための方策について、「居心地が良く歩きたくなる」街路づくりに関する取組の調査・検討を行う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したがって本調査については、当該共同提案体と随意契約を行うものである。</t>
  </si>
  <si>
    <t>安全で誰もが使いやすいこれからの駐車場のあり方とまちづくりに資する駐車場の空間活用方策に関する調査検討業務</t>
  </si>
  <si>
    <t>会計法第２９条の３第４項
　予決令第１０２条の４第３号
本業務は、駐車場の安全性の向上やバリアフリー化、空間活用等に関するデータの集計や取組事例の収集による現状の把握、課題の分析等を通じ、誰もが使いやすいこれからの駐車場の実現とまちづくりに資する駐車場の空間活用に向けた取組の推進を図ることを目的とする。
本業務を行うにあたっては、都市交通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したがって本調査については、当該法人と随意契約を行うものである。</t>
  </si>
  <si>
    <t>令和３年度　地積測量図作成等業務（その１）（大洲河川国道事務所）</t>
  </si>
  <si>
    <t>分任支出負担行為担当官
四国地方整備局 大洲河川国道事務所長
秋山 慎吾
愛媛県大洲市中村210</t>
  </si>
  <si>
    <t>公益社団法人愛媛県公共嘱託登記土地家屋調査士協会
愛媛県松山市南江戸1-4-14</t>
    <rPh sb="0" eb="2">
      <t>コウエキ</t>
    </rPh>
    <rPh sb="2" eb="4">
      <t>シャダン</t>
    </rPh>
    <rPh sb="4" eb="6">
      <t>ホウジン</t>
    </rPh>
    <phoneticPr fontId="13"/>
  </si>
  <si>
    <t>　本業務は、公共用地の取得に伴う分筆登記、地積更正登記等の土地の表示登記を行うために必要となる地積測量図の作成等を行うものである。
　（公社）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地積測量図は土地の表示登記の中核となる書類であり、松山地方法務局が定めた「不動産の表示に関する登記事務取扱要領（以下「要領」という。）」第6条に作成方法が定められている。
　要領第6条第16項において「地積測量図に作成者として署名し、又は記名押印すべき者は、当該土地を調査し、測量した者とする。」と定められている。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左記の相手方に限定されるため、左記の相手方と地積測量図の作成及びこれに付随する諸業務について、会計法第29条の3第4項及び、予算決算及び会計令第102条の4第3号により、随意契約を行うものである。</t>
    <rPh sb="68" eb="70">
      <t>コウシャ</t>
    </rPh>
    <rPh sb="401" eb="403">
      <t>サキ</t>
    </rPh>
    <rPh sb="416" eb="418">
      <t>サキ</t>
    </rPh>
    <phoneticPr fontId="13"/>
  </si>
  <si>
    <t>治水事業の広報等に関する資料作成業務</t>
  </si>
  <si>
    <t>公益社団法人日本河川協会
東京都千代田区麹町2-6-5</t>
    <rPh sb="0" eb="2">
      <t>コウエキ</t>
    </rPh>
    <rPh sb="2" eb="4">
      <t>シャダン</t>
    </rPh>
    <rPh sb="4" eb="6">
      <t>ホウジン</t>
    </rPh>
    <rPh sb="6" eb="8">
      <t>ニホン</t>
    </rPh>
    <rPh sb="8" eb="10">
      <t>カセン</t>
    </rPh>
    <rPh sb="10" eb="12">
      <t>キョウカイ</t>
    </rPh>
    <phoneticPr fontId="13"/>
  </si>
  <si>
    <t>根拠条文： 会計法第２９条の３第４項、予決令第１０２条の４第３号
　気候変動の影響等により激甚化・頻発化する水害に対して国民の生命や暮らしを守るため「流域治水」という考え方を打ち出した。今後「流域治水」の取組を推進するためには、水害の実態やそれに対する河川行政及び治水事業の効果について流域の関係者、ひいては国民全体の理解を得ることが重要である。本業務では、近年の水害の被災実態や河川行政の施策、整備の進捗状況等を整理した広報資料を作成するとともに、事業の効果等を発信するHPの運営補助等を行なうこととする。
　本業務の実施にあたっては、治水事業や河川行政等に関わる高度な知識と技術を必要とするため、今般、企画競争による手続きを行った。
　その結果、左記相手方の企画提案は業務理解度や特定テーマに対する的確性と実現性等の観点から優れていると企画競争等審査委員会において特定された。
　よって、本業務を遂行しうる者として、左記相手方と随意契約を締結するものである。</t>
  </si>
  <si>
    <t>令和３年度 河川に係る活動に関する調査検討業</t>
  </si>
  <si>
    <t>根拠条文： 会計法第２９条の３第４項、予決令第１０２条の４第３号
・政府調達に関する協定第１３条第１項（ｂ）「技術的な理由により競争が存在しない」
・国の物品等又は特定役務の調達手続きの特例を定める政令第１３条第１項第１号「特定役務の調達をする場合において、当該調達の相手方が特定されているとき」
本業務は、水循環系の健全化に寄与する水防災、水環境、水文化分野などの河川に係る活動の国内における水循環系への関心について広く調査し、その結果を踏まえて「日本水大賞」の募集・企画、表彰審査及び表彰式の企画・運営方針に適切に反映・実施するための検討を行う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活動内容の整理や調査分析を行う能力が必要となり、豊かな経験と高度な知識が求められることから、今般、企画競争による手続きを行った。
　その結果、左記相手方の提案は、「実施方針・実施フロー・工程表等」、「特定テーマに対する企画提案の的確性及び実現性」で優れており、当該業務の遂行に十分な能力を有すると企画競争等審査委員会において認められた。
　よって、本業務を適切に行える者として、左記相手方と随意契約を締結するものである。</t>
  </si>
  <si>
    <t>常時微動計測による橋脚の固有振動数同定システムの開発</t>
  </si>
  <si>
    <t>公益財団法人鉄道総合技術研究所
東京都国分寺市光町2-8-38</t>
    <rPh sb="0" eb="2">
      <t>コウエキ</t>
    </rPh>
    <rPh sb="2" eb="4">
      <t>ザイダン</t>
    </rPh>
    <rPh sb="4" eb="6">
      <t>ホウジン</t>
    </rPh>
    <phoneticPr fontId="13"/>
  </si>
  <si>
    <t xml:space="preserve">本事業は、実用段階に達していない技術シーズや要素技術の現場実証を行い、技術シーズの実用化や新技術の現場実装を推進する新技術導入促進調査において、「常時微動計測による橋脚の固有振動数同定システムの開発」について、研究開発を進めるものである。具体的には橋脚天端部にセンサを設置して常時微動を計測することで、橋脚健全度の指標である固有振動数を同定するアルゴリズムの適用性を検証し、常時微動計測システムの基本仕様の策定及びマニュアル化を図るものである。本研究を遂行するにあたっては、高い技術力を有している必要がある。公益財団法人鉄道総合技術研究所は、本研究開発に係る以下の応募要件を全て満たしており、かつ、本研究開発を遂行する能力を有する機関は、知る限りにおいて本研究体しか存在しない。このため、当該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体を選定業者として、選定するものである。
</t>
    <phoneticPr fontId="13"/>
  </si>
  <si>
    <t>民間活力を生かした緑地活用・管理手法検討業務</t>
  </si>
  <si>
    <t>会計法第２９条の３第４項
　予決令第１０２条の４第３号
本業務は、屋上緑化・壁面緑化を対象とした施工実績調査及び霞ヶ関合同庁舎３号館を具体例とした効果検証等を通じて、民間主体による質の高い緑地空間の整備を推進していくための方策検討を行うことを目的と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３月22日から令和３年４月９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趣旨を的確に理解し、特定テーマに対する企画提案についても、的確性、実現性があり、本業務の遂行に当たって十分な専門性、経験を有していると判断されることから、同法人と随意契約を行うものである。</t>
    <rPh sb="28" eb="29">
      <t>ホン</t>
    </rPh>
    <rPh sb="29" eb="31">
      <t>ギョウム</t>
    </rPh>
    <phoneticPr fontId="13"/>
  </si>
  <si>
    <t>令和３年度　軌道事業に関する調査・検討及び高度化に向けた整理業務</t>
  </si>
  <si>
    <t>公益社団法人日本交通計画協会・パシフィックコンサルタンツ株式会社共同提案体
東京都文京区本郷3－23－1</t>
    <rPh sb="0" eb="2">
      <t>コウエキ</t>
    </rPh>
    <rPh sb="2" eb="4">
      <t>シャダン</t>
    </rPh>
    <rPh sb="4" eb="6">
      <t>ホウジン</t>
    </rPh>
    <rPh sb="6" eb="8">
      <t>ニホン</t>
    </rPh>
    <rPh sb="8" eb="10">
      <t>コウツウ</t>
    </rPh>
    <rPh sb="10" eb="12">
      <t>ケイカク</t>
    </rPh>
    <rPh sb="12" eb="14">
      <t>キョウカイ</t>
    </rPh>
    <rPh sb="28" eb="30">
      <t>カブシキ</t>
    </rPh>
    <rPh sb="30" eb="32">
      <t>カイシャ</t>
    </rPh>
    <rPh sb="32" eb="34">
      <t>キョウドウ</t>
    </rPh>
    <rPh sb="34" eb="36">
      <t>テイアン</t>
    </rPh>
    <rPh sb="36" eb="37">
      <t>タイ</t>
    </rPh>
    <rPh sb="38" eb="41">
      <t>トウキョウト</t>
    </rPh>
    <rPh sb="41" eb="44">
      <t>ブンキョウク</t>
    </rPh>
    <rPh sb="44" eb="46">
      <t>ホンゴウ</t>
    </rPh>
    <phoneticPr fontId="41"/>
  </si>
  <si>
    <t xml:space="preserve">本業務は、路面電車や人・自動車等の事故についての国内事例の収集整理及び路面電車の高度化に伴う駅前延伸事業の道路交通への影響を分析し、他都市への適用拡大を進めていく上での課題を抽出し、対応策について検討する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左記相手方は、地方公共団体及び軌道事業者等との数多くの打合せ実績があり、業務に対しての理解度が高く、企画提案においても軌道事業者へのアンケートを実施し、危険性の高い状況及び事故減少に向けた取り組み事例についてはヒアリングにて詳細に収集・整理するなど、具体的な手法の提案がなされていた。また、計画規模、構造的特徴、影響の範囲等に応じ、道路交通の影響からみた課題の抽出及び必要な対応策の検討・整理を行うなど、実現性の高い提案がなされたことから、本業務において十分な知識があると評価し、本業務を遂行し得る業者であると認められた。
以上の理由から、本業務を履行できるのは左記相手方のみであるため、随意契約を締結するものである。
根拠条文：会計法第２９条の３第４項及び予算決算及び会計令第１０２条の４第３号
</t>
  </si>
  <si>
    <t>令和３年度大型車両の適正かつ安全な走行に向けた広報・啓発活動の企画・検討業務</t>
    <rPh sb="0" eb="2">
      <t>レイワ</t>
    </rPh>
    <rPh sb="3" eb="5">
      <t>ネンド</t>
    </rPh>
    <rPh sb="5" eb="7">
      <t>オオガタ</t>
    </rPh>
    <rPh sb="7" eb="9">
      <t>シャリョウ</t>
    </rPh>
    <rPh sb="10" eb="12">
      <t>テキセイ</t>
    </rPh>
    <rPh sb="14" eb="16">
      <t>アンゼン</t>
    </rPh>
    <rPh sb="17" eb="19">
      <t>ソウコウ</t>
    </rPh>
    <rPh sb="20" eb="21">
      <t>ム</t>
    </rPh>
    <rPh sb="23" eb="25">
      <t>コウホウ</t>
    </rPh>
    <rPh sb="26" eb="28">
      <t>ケイハツ</t>
    </rPh>
    <rPh sb="28" eb="30">
      <t>カツドウ</t>
    </rPh>
    <rPh sb="31" eb="33">
      <t>キカク</t>
    </rPh>
    <rPh sb="34" eb="36">
      <t>ケントウ</t>
    </rPh>
    <rPh sb="36" eb="38">
      <t>ギョウム</t>
    </rPh>
    <phoneticPr fontId="31"/>
  </si>
  <si>
    <t>本業務は、車両制限令の遵守の必要性をより分かりやすく伝えるため、荷主を含む業界団体等への啓発活動の効果を把握するとともに、より効果的な啓発活動等を実施することを目的とする。このため、本業務を遂行する者は、大型車両等の通行にかかる制度、また啓発手法等について広く知見を有している必要があるため、企画競争において、担当者の知識や経験、及び特定テーマに対する技術提案等について広く提案を求めて、それを評価することが適当である。
企画競争を実施した結果、企画提案書を提出したのは左記相手方１者であったためその内容について精査したところ、「配置予定技術者の資格、経歴、手持ち業務の状況」「技術者等の業務の実績、経験及び能力」「業務実施方針及び手法」「特定テーマに対する技術提案」は業務を遂行するうえで妥当なものであり、また、啓発対象の選定手法等について、過年度の違反車両状況に着眼した対象の選定や荷主業界団体ごとに訴求ポイントを変えた啓発資料の作成など、具体的な企画提案がなされたことから優れていると、道路局企画競争有識者委員会において特定された。
よって、本業務を履行できるのは左記相手方のみであるため、随意契約を締結するものである。
根拠条文：会計法第２９条の３第４項、予決令第１０２条の４第３号</t>
  </si>
  <si>
    <t>コンパクト・プラス・ネットワークの都市構造実現のための交通戦略策定の在り方検討業務</t>
  </si>
  <si>
    <t>会計法第２９条の３第４項
　予決令第１０２条の４第３号
本業務は、都市構造に適合した公共交通を含む都市交通施設の整備を推進するために必要な、総合的な交通戦略の継続的な策定・見直しのあり方について検討するとともに、交通戦略の策定にあたって、都市政策を視野に入れる等、考慮すべき整備方針について調査を行い、今後の都市交通施策の展開について検討を行う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したがって本調査については、当該共同提案体と随意契約を行うものである。</t>
  </si>
  <si>
    <t>社会情勢の変化等を踏まえた自転車等駐車場の整備のあり方に関する調査検討業務</t>
  </si>
  <si>
    <t>会計法第２９条の３第４項
　予決令第１０２条の４第３号
本業務は、自転車の活用推進を図るため、社会情勢の変化等を踏まえた自転車等駐車場の整備あり方の検討を行うとともに、都市交通としてのシェアサイクルをさらに普及促進していくための方策について検討することを目的としてい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したがって本調査については、当該法人と随意契約を行うものである。</t>
  </si>
  <si>
    <t>連続立体交差事業の促進に向けた調査検討業務</t>
  </si>
  <si>
    <t>会計法第２９条の３第４項
　予決令第１０２条の４第３号
本業務は、連続立体交差事業が道路交通や駅沿線まちづくりへ及ぼした効果について、収集や分析を通し整理するとともに、昨今の社会情勢の変化を踏まえた事業の効果的・効率的な実施に向けて、関係者の円滑な合意形成を図るための方策について検討を行い、今後の連続立体交差事業の促進に寄与することを目的とす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したがって本調査については、当該共同提案体と随意契約を行うものである。</t>
  </si>
  <si>
    <t>人口減少を踏まえた下水道事業の持続的な運営に向けた将来施策検討業務</t>
  </si>
  <si>
    <t>根拠条文：会計法第29条の３第４項及び予決令第102条の４第３号
我が国の汚水処理人口普及率は令和元年度末時点で91.7%であり、令和8年度までに施設整備を概ね完了することを目指し整備を進めている。一方、今後人口減少の急速な進行が予想されており、国としても将来の人口減少を見据えた都道府県構想の見直しを推進している。地方公共団体は、下水道計画区域の縮小などの対策を行っているが、施設の老朽化や財政難等の課題も重なり、下水道事業を取り巻く環境は非常に厳しいものである。
一層厳しさを増す昨今の情勢を踏まえ、下水道事業の持続性向上のためのさらなる取り組みが必要である。
本業務では、人口減少をはじめとして下水道が直面する厳しい課題を踏まえ、将来にわたって下水道事業を持続的に運営するための施策について調査・検討を行うことを目的とする。
本業務の実施にあたっては、下水道事業において重点的に取り組まれている様々な施策に関する幅広い知見に基づき、特に下水道区域縮小の観点から、地方公共団体における先行事例の研究を通じた全国的な施策展開についての高度な分析・検討の実施が必要であり、企画競争する必要があった。
その結果、左記相手方の企画提案書は、本業務に対する理解度が高く、業務の目的にかなった｢的確性｣、「実現性」が評価できること等から妥当であるとして、企画競争等審査委員会において特定された。
よって、本業務を適切に行える者として、左記相手方と随意契約を締結するものである。</t>
  </si>
  <si>
    <t>紙オムツ受入による下水道施設への影響調査業務</t>
  </si>
  <si>
    <t>根拠条文：会計法第29条の3第4項及び予決令第102条の4第3号
　本業務では、下水道における紙オムツの受入実現に向け、Bタイプ（破砕・回収タイプ）ガイドラインに準拠した装置を使用した社会実験を実施し、装置導入に伴う下水道等への影響を評価・検証することを目的とするものである。
本業務の実施にあたっては、社会実験の実施による下水道等への影響の評価・検証を行うことから、専門的知見に基づく検討が必要不可欠であるため、今般企画競争による手続きを行った。
その結果、左記相手方の提案には、社会実験の実施による下水道等への影響の評価・検証を実施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よって、本業務を適切に行える者として、左記相手方と随意契約を締結するものである。</t>
  </si>
  <si>
    <t>令和3年度九州地域の港湾整備に関連する企業の投資動向調査
一式</t>
    <rPh sb="29" eb="31">
      <t>イッシキ</t>
    </rPh>
    <phoneticPr fontId="13"/>
  </si>
  <si>
    <t>公益財団法人九州経済調査協会 
福岡県福岡市中央区渡辺通2-1-82</t>
    <rPh sb="0" eb="2">
      <t>コウエキ</t>
    </rPh>
    <rPh sb="2" eb="4">
      <t>ザイダン</t>
    </rPh>
    <rPh sb="4" eb="6">
      <t>ホウジン</t>
    </rPh>
    <rPh sb="16" eb="19">
      <t>フクオカケン</t>
    </rPh>
    <phoneticPr fontId="1"/>
  </si>
  <si>
    <t>会計法第２９条の３第４項
　予決令第１０２条の４第３号
　本業務は、企画競争の実施についての通達に基づき企画提案書を公募し、調査審議の結果、企画競争実施に関する提案内容における企画提案の的確性並びに実現性において、公益財団法人九州経済調査協会が本業務を委託するにあたって適格者と判断し、特定した。
　このため、本業務は会計法第２９条の３第４項及び予算決算及び会計令第１０２条の４第３号により、公益財団法人九州経済調査協会と随意契約を締結するものである。</t>
    <phoneticPr fontId="13"/>
  </si>
  <si>
    <t>高齢者の安心につながる住宅課題検討に向けた調査研究業務
一式</t>
    <rPh sb="28" eb="30">
      <t>イッシキ</t>
    </rPh>
    <phoneticPr fontId="13"/>
  </si>
  <si>
    <t>支出負担行為担当官
大臣官房会計課長
中田　裕人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ナカダ</t>
    </rPh>
    <rPh sb="22" eb="23">
      <t>ユウ</t>
    </rPh>
    <rPh sb="23" eb="24">
      <t>ヒト</t>
    </rPh>
    <rPh sb="25" eb="28">
      <t>トウキョウト</t>
    </rPh>
    <rPh sb="28" eb="32">
      <t>チヨダク</t>
    </rPh>
    <rPh sb="32" eb="33">
      <t>カスミ</t>
    </rPh>
    <rPh sb="34" eb="35">
      <t>セキ</t>
    </rPh>
    <phoneticPr fontId="13"/>
  </si>
  <si>
    <t>公益財団法人都市計画協会
東京都千代田区紀尾井町３ー３２</t>
    <rPh sb="0" eb="2">
      <t>コウエキ</t>
    </rPh>
    <rPh sb="2" eb="4">
      <t>ザイダン</t>
    </rPh>
    <rPh sb="4" eb="6">
      <t>ホウジン</t>
    </rPh>
    <phoneticPr fontId="13"/>
  </si>
  <si>
    <t>(1) 本業務は住まいや不動産に関する課題の解消により、高齢者等の様々な世代が安心して暮らせるまちづくり、ひいては定住性の促進・豊かな暮らしやすい地域づくりへ寄与することを目的とするものである。
(2) 本業務の履行に当たっては、次の要件を満たすことが必要である。
○ 住宅市場、特に中古住宅市場における変化が日本の経済社会にもたらすメリット・デメリットに関して予想されるシナリオを検討し、関連文献や統計データ等を収集し、それらを適切に整理する能力があること
○ 空き家等の住宅所有者及び不動産事業者等に対し、流通（売買及び賃貸）に至るまでの過程における課題や困難等に関して有効な方法により聞き取り調査を実施し、中古戸建て住宅の市場形成が進まない要因を分析・整理する能力があること
○ 本件調査研究を進めるに当たって有益な知見を有する有識者等を選定した上で意見聴取や会議運営を行い、結果をまとめる能力があること
(3) このため、本業務は価格による一般競争になじまず、調査内容、調査方法、業務実施体制等に関する企画提案を評価して請負者を選定する企画競争により発注することが適切であることから、その手続を行った。審査した結果、左記は、前述(2)に示す要件を満たした上で、提案内容の的確性及び実現性等において特に優れた提案を行った者であると判断された。よって、左記を本業務に係る業者として特定した。
(4) 以上を踏まえ、本業務は、会計法第29条の3第4項及び予算決算及び会計令第102条の4第3号により、左記相手方と随意契約を締結するものである。</t>
    <rPh sb="512" eb="513">
      <t>ヒダリ</t>
    </rPh>
    <rPh sb="578" eb="579">
      <t>ヒダリ</t>
    </rPh>
    <rPh sb="651" eb="652">
      <t>ヒダリ</t>
    </rPh>
    <phoneticPr fontId="13"/>
  </si>
  <si>
    <t>４</t>
    <phoneticPr fontId="13"/>
  </si>
  <si>
    <t>洋上風力発電の導入促進に向けた海域の管理・利用調整に関する調査検討業務</t>
  </si>
  <si>
    <t>公益社団法人日本港湾協会
東京都港区赤坂3-3-5</t>
    <rPh sb="0" eb="4">
      <t>コウエキシャダン</t>
    </rPh>
    <rPh sb="4" eb="6">
      <t>ホウジン</t>
    </rPh>
    <rPh sb="6" eb="8">
      <t>ニホン</t>
    </rPh>
    <rPh sb="8" eb="10">
      <t>コウワン</t>
    </rPh>
    <rPh sb="10" eb="12">
      <t>キョウカイ</t>
    </rPh>
    <rPh sb="13" eb="20">
      <t>トウキョウトミナトクアカサカ</t>
    </rPh>
    <phoneticPr fontId="14"/>
  </si>
  <si>
    <t>本業務は、再エネ海域利用法に基づく促進区域の指定に関する業務等を行うものであるが、我が国において本格的な洋上ウィンドファームの導入実績が無いため、海域の利用調整方策及び促進区域の指定を検討する際に考慮すべき観点等が明確でないことから、仕様を確定することが困難である。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phoneticPr fontId="13"/>
  </si>
  <si>
    <t>他分野における先端技術の下水道との連携可能性等検討業務</t>
  </si>
  <si>
    <t>共同提案体
公益社団法人土木学会　他１者
東京都新宿区四谷1</t>
    <rPh sb="0" eb="2">
      <t>キョウドウ</t>
    </rPh>
    <rPh sb="2" eb="4">
      <t>テイアン</t>
    </rPh>
    <rPh sb="4" eb="5">
      <t>タイ</t>
    </rPh>
    <rPh sb="6" eb="8">
      <t>コウエキ</t>
    </rPh>
    <rPh sb="8" eb="10">
      <t>シャダン</t>
    </rPh>
    <rPh sb="10" eb="12">
      <t>ホウジン</t>
    </rPh>
    <phoneticPr fontId="13"/>
  </si>
  <si>
    <t>根拠条文：会計法第29条の3第4項及び予決令第102条の4第3号
　下水道事業は、公衆衛生の向上、公共用水域の水質保全、浸水対策などを目的に整備が開始されたが、昨今では、下水道資源・エネルギーの有効利用、低炭素・循環型社会の構築などの役割も求められている。今後、他分野との交流により下水道分野に新たな視点や手法による研究が増えていくこと又は下水道に関わる基礎的研究がさらに幅を広げ活性化していくことは、下水道事業の持続と進化のために重要であると考えられ、防災、都市活動、農林水産、工業、エネルギー供給、医療健康などとの連携促進が期待される。一方で、経済合理性が乏しい技術分野の研究や学術的基礎研究等は、民間事業者だけではその実施が進まないことが懸念され、研究開発における学や官の役割分担が重要である。
本業務は、下水道事業の持続可能性確保及び付加価値向上のため、下水道における先端技術の他分野との連携可能性や、下水道システム全体の最適化の視点から施設管理に関する今後の研究開発の方向性について検討するための基礎調査を行うことを目的とする。
本業務の実施に当たっては、下水道管理者のニーズの把握や、下水道システムの基礎的研究を踏まえた上での企画や、他分野研究者との連携手法や連携により創出される効果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t>
  </si>
  <si>
    <t>令和3年度　鉄道における自動運転技術に関する調査研究</t>
  </si>
  <si>
    <t xml:space="preserve">鉄道事業者においては、近年の人口減少の影響等により、運転士等の鉄道係員の確保・養成が困難になってきている。このため、鉄道事業者においてはより一層の業務の効率化・省力化が必要となっており、その一環で運転士の乗務しない自動運転の導入が求められている。しかし、鉄道における自動運転は、これまで人等が容易に線路内に立ち入ることができない新交通で実現されており、踏切等のある一般的な路線では導入されていない。
本業務は、線路内の支障物に対する対策や、乗務員等の代替となる設備・機能、GoA2.5係員との役割分担を考慮した保安システムなどについて検討することにより、一般的な路線を対象とした自動運転に必要な技術的要件を整理するための調査研究を行うものである。
これらの検討にあたっては、支障物検知のためのセンサ技術や、乗務員等の代替となる設備・機能を検討するための運転取扱い等に関する幅広い知識や鉄道の保安システムに関する技術など、様々な専門的な知見が必要となり、また、過去に同種検討を行った事例もないことから調査研究方法を示すことは非常に困難である。
以上のことから、運転取扱い等に関する幅広い知識や鉄道保安システムに関する技術など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
</t>
    <phoneticPr fontId="13"/>
  </si>
  <si>
    <t>下水道分野における革新的技術等普及展開方策検討業務</t>
  </si>
  <si>
    <t>根拠条文：会計法第29条の3第4項及び予決令第102条の4第3号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８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t>
  </si>
  <si>
    <t>令和３年度　木曽川下流管内川の体験活動運営支援業務</t>
  </si>
  <si>
    <t>分任支出負担行為担当官
中部地方整備局木曽川下流河川事務所長　
髙橋 一浩
三重県桑名市大字福島465</t>
    <rPh sb="38" eb="41">
      <t>ミエケン</t>
    </rPh>
    <phoneticPr fontId="13"/>
  </si>
  <si>
    <t>会計法第29条の3第4項  
 予算決算及び会計令第102条の４第３号
　本業務は、木曽川下流管内において、あらゆる関係者（国・都道府県・市町村・企業・住民等）により流域全体で行う治水「流域治水」への意識の醸成を図るため、日常的に川への関心を集めることを目的に、河川教育として地域住民等を対象にした川の体験活動を実施するほか、河川改修事業の参考とする参加者への意識調査を行うものである。左記業者は、企画提案書の提出があった２者のうち、企画提案書の内容、予定管理技術者の業務実績・地域精通度等について、総合的に評価を行った結果、求める業務内容等に合致し最も優れていることから特定したものである。</t>
    <rPh sb="193" eb="194">
      <t>ヒダリ</t>
    </rPh>
    <phoneticPr fontId="13"/>
  </si>
  <si>
    <t>Ｒ３大型車両の通行適正化に関する啓発活動支援業務
一式</t>
    <rPh sb="25" eb="27">
      <t>イッシキ</t>
    </rPh>
    <phoneticPr fontId="13"/>
  </si>
  <si>
    <t>会計法第２９条の３第４項
　予決令第１０２条の４第３号
　本業務は、大型車両の通行の適正化に向けて、運送事業者、荷主及び社会一般に対して効果的な啓発活動の取組内容を提案し、その効果検証を実施するとともに、関係機関・団体等が連携して設立した「大型車通行適正化に向けた関東地域連絡協議会（以下、連絡協議会）」の運営支援を行うものである。
　本業務を遂行するためには、高度な企画力を必要とすることから、大型車両を取り巻く課題等を把握・整理し、連絡協議会として取り組むべき具体的な広報内容について、実効性のある効果的な啓発活動などを含めた企画提案を求め、企画競争により選定をおこなった。公益財団法人日本道路交通情報センターは、企画提案書を踏まえ当該業務を実施するのに適切と認められたため、左記業者と随意契約を行うものである。</t>
    <rPh sb="211" eb="213">
      <t>ハアク</t>
    </rPh>
    <rPh sb="265" eb="267">
      <t>キカク</t>
    </rPh>
    <rPh sb="289" eb="291">
      <t>コウエキ</t>
    </rPh>
    <rPh sb="291" eb="295">
      <t>ザイダンホウジン</t>
    </rPh>
    <rPh sb="295" eb="297">
      <t>ニホン</t>
    </rPh>
    <rPh sb="297" eb="299">
      <t>ドウロ</t>
    </rPh>
    <rPh sb="299" eb="301">
      <t>コウツウ</t>
    </rPh>
    <rPh sb="301" eb="303">
      <t>ジョウホウ</t>
    </rPh>
    <rPh sb="309" eb="311">
      <t>キカク</t>
    </rPh>
    <rPh sb="311" eb="313">
      <t>テイアン</t>
    </rPh>
    <rPh sb="313" eb="314">
      <t>ショ</t>
    </rPh>
    <rPh sb="315" eb="316">
      <t>フ</t>
    </rPh>
    <rPh sb="318" eb="320">
      <t>トウガイ</t>
    </rPh>
    <rPh sb="320" eb="322">
      <t>ギョウム</t>
    </rPh>
    <rPh sb="323" eb="325">
      <t>ジッシ</t>
    </rPh>
    <rPh sb="329" eb="331">
      <t>テキセツ</t>
    </rPh>
    <rPh sb="332" eb="333">
      <t>ミト</t>
    </rPh>
    <phoneticPr fontId="13"/>
  </si>
  <si>
    <t>令和３年度　道路管理者による道路情報提供手法の高度化に関する検討業務</t>
    <rPh sb="0" eb="2">
      <t>レイワ</t>
    </rPh>
    <rPh sb="3" eb="5">
      <t>ネンド</t>
    </rPh>
    <rPh sb="6" eb="8">
      <t>ドウロ</t>
    </rPh>
    <rPh sb="8" eb="11">
      <t>カンリシャ</t>
    </rPh>
    <rPh sb="14" eb="16">
      <t>ドウロ</t>
    </rPh>
    <rPh sb="16" eb="18">
      <t>ジョウホウ</t>
    </rPh>
    <rPh sb="18" eb="20">
      <t>テイキョウ</t>
    </rPh>
    <rPh sb="20" eb="22">
      <t>シュホウ</t>
    </rPh>
    <rPh sb="23" eb="26">
      <t>コウドカ</t>
    </rPh>
    <rPh sb="27" eb="28">
      <t>カン</t>
    </rPh>
    <rPh sb="30" eb="32">
      <t>ケントウ</t>
    </rPh>
    <rPh sb="32" eb="34">
      <t>ギョウム</t>
    </rPh>
    <phoneticPr fontId="40"/>
  </si>
  <si>
    <t>公益財団法人日本道路交通情報センター及びニュープランニング共同提案体
東京都千代田区飯田橋1－5－10　
教販九段ビル8階</t>
    <rPh sb="0" eb="2">
      <t>コウエキ</t>
    </rPh>
    <rPh sb="2" eb="6">
      <t>ザイダンホウジン</t>
    </rPh>
    <rPh sb="6" eb="8">
      <t>ニホン</t>
    </rPh>
    <rPh sb="8" eb="10">
      <t>ドウロ</t>
    </rPh>
    <rPh sb="10" eb="12">
      <t>コウツウ</t>
    </rPh>
    <rPh sb="12" eb="14">
      <t>ジョウホウ</t>
    </rPh>
    <rPh sb="18" eb="19">
      <t>オヨ</t>
    </rPh>
    <rPh sb="29" eb="31">
      <t>キョウドウ</t>
    </rPh>
    <rPh sb="31" eb="33">
      <t>テイアン</t>
    </rPh>
    <rPh sb="33" eb="34">
      <t>タイ</t>
    </rPh>
    <rPh sb="35" eb="38">
      <t>トウキョウト</t>
    </rPh>
    <rPh sb="38" eb="42">
      <t>チヨダク</t>
    </rPh>
    <rPh sb="42" eb="45">
      <t>イイダバシ</t>
    </rPh>
    <rPh sb="53" eb="55">
      <t>キョウハン</t>
    </rPh>
    <rPh sb="55" eb="57">
      <t>クダン</t>
    </rPh>
    <rPh sb="60" eb="61">
      <t>カイ</t>
    </rPh>
    <phoneticPr fontId="40"/>
  </si>
  <si>
    <t xml:space="preserve">本業務では、道路管理者が平時・災害時を含めた道路情報の提供を実施するにあたり、収集した道路情報を網羅的に格納、蓄積したうえで、汎用性の高い情報を提供できるデータベースについて検討を行い、情報伝達の効率化およびシステム構築費用の低廉化を図ることを目的とする。
本業務を遂行する者は、道路管理者の要望を取り入れた汎用性の高いデータベース構築の検討にあたり、検討対象とするデータの種別や内容、提供方法等についての知見を有している必要がある。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現在の道路情報提供における課題を把握した上で、道路情報提供に必要なデータの収集・格納方法の検討について、具体的な提案がなされたことから、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
</t>
    <phoneticPr fontId="13"/>
  </si>
  <si>
    <t>古民家等の歴史的資源を活用した観光まちづくり推進のための調査事業</t>
  </si>
  <si>
    <t>支出負担行為担当官
観光庁次長
村田 茂樹
東京都千代田区霞が関2-1-2</t>
    <rPh sb="10" eb="13">
      <t>カンコウチョウ</t>
    </rPh>
    <rPh sb="13" eb="15">
      <t>ジチョウ</t>
    </rPh>
    <rPh sb="16" eb="18">
      <t>ムラタ</t>
    </rPh>
    <rPh sb="19" eb="21">
      <t>シゲキ</t>
    </rPh>
    <rPh sb="22" eb="25">
      <t>トウキョウト</t>
    </rPh>
    <rPh sb="25" eb="29">
      <t>チヨダク</t>
    </rPh>
    <rPh sb="29" eb="30">
      <t>カスミ</t>
    </rPh>
    <rPh sb="31" eb="32">
      <t>セキ</t>
    </rPh>
    <phoneticPr fontId="13"/>
  </si>
  <si>
    <t>公益財団法人日本交通公社
東京都港区南青山2-7-29</t>
    <rPh sb="0" eb="2">
      <t>コウエキ</t>
    </rPh>
    <rPh sb="2" eb="4">
      <t>ザイダン</t>
    </rPh>
    <rPh sb="4" eb="6">
      <t>ホウジン</t>
    </rPh>
    <rPh sb="6" eb="8">
      <t>ニホン</t>
    </rPh>
    <rPh sb="8" eb="10">
      <t>コウツウ</t>
    </rPh>
    <rPh sb="10" eb="12">
      <t>コウシャ</t>
    </rPh>
    <phoneticPr fontId="13"/>
  </si>
  <si>
    <t>会計法第２９条の３第４項
　予算決算及び会計令第１０２条の４第３号
本業務は、歴史的資源を活用した観光まちづくりの取組をさらに推進するために、既存の全国200地域の取組展開地域における更なる質的向上（旅行消費額の増加、長期滞在の促進等）及び、先進事例の取組の他地域への横展開を進めることを目的とする。
このため、本業務の実施にあたっては、歴史的資源を活用した観光まちづくりに関する専門的な知識が不可欠である。加えて本業務における十分な成果を得るためには、確実な業務遂行体制とともに、効果検証及び分析事業に高度に精通していることが必要であり、そのような能力を有する事業者から、斬新かつ現実的なアイディアを広く募り、選出することにより、最も効果的、効率的な事業運営を目指すものである。
その内容を評価した結果、当該法人の企画提案書が特定されたことから、左記業者と随意契約を締結するものである。</t>
  </si>
  <si>
    <t>18</t>
    <phoneticPr fontId="13"/>
  </si>
  <si>
    <t>ウォーカブル空間における自動運転バス等のモビリティの導入に関する調査検討業務</t>
  </si>
  <si>
    <t>支出負担行為担当官
都市局長
宇野 善昌
東京都千代田区霞が関2-1-3</t>
    <rPh sb="15" eb="17">
      <t>ウノ</t>
    </rPh>
    <rPh sb="18" eb="20">
      <t>ヨシマサ</t>
    </rPh>
    <phoneticPr fontId="14"/>
  </si>
  <si>
    <t>会計法第２９条の３第４項
　予決令第１０２条の４第３号
本業務は、ウォーカブル空間への自動運転バス等のモビリティの導入において、自動運転技術とウォーカブル空間の親和性を高めるための、都市交通のあり方や、自動運転技術の導入に対応した街路施設の整備方策について検討することを目的とする。
本業務を行うにあたっては、公共交通の導入又は自動運転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ウォーカブル空間における自動運転バス等のモビリティの導入に関する調査検討業務公益社団法人日本交通計画協会・パシフィックコンサルタンツ株式会社共同提案体と随意契約を行うものである。</t>
  </si>
  <si>
    <t>海外からのニーズを踏まえた日本の造園・緑化技術の今後のあり方に関する調査</t>
  </si>
  <si>
    <t>会計法第２９条の３第４項
　予決令第１０２条の４第３号
本業務は、造園業界団体や企業などが海外展開を図る技術として期待するものやそれに対する海外のニーズ等を情報収集し、その効果的な展開方策を検討するとともに、民間事業者と連携し、緑化施設等による暑熱対策の普及のための調査を実施するものである。
本業務の履行にあたっては、過去の国際園芸博覧会の出展状況、各国の造園・緑化技術の変化や評価の違い等を把握した上で、日本の造園・緑化産業の振興の観点から、より効果的な海外展開方策を企画検討する能力や、海外での事業実績を有する都市開発事業者、学識者等への綿密な調査能力が必要であるほか、今後の緑化施設等による暑熱対策の普及に向けて、緑化施設の温度低減効果や利用状況等の効果検証を行うための能力や、効率的・効果的なＰＲ方法の調査検討、及び有効と考えられるＰＲ方法を実施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６月１日から令和３年６月１５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rPh sb="28" eb="29">
      <t>ホン</t>
    </rPh>
    <rPh sb="29" eb="31">
      <t>ギョウム</t>
    </rPh>
    <phoneticPr fontId="13"/>
  </si>
  <si>
    <t>大規模噴火時における下水道施設への影響検討業務</t>
  </si>
  <si>
    <t>支出負担行為担当官　国土交通省水管理・国土保全局長　井上　智夫
東京都千代田区霞が関2-1-3</t>
    <rPh sb="0" eb="2">
      <t>シシュツ</t>
    </rPh>
    <rPh sb="26" eb="28">
      <t>イノウエ</t>
    </rPh>
    <rPh sb="29" eb="31">
      <t>トモオ</t>
    </rPh>
    <phoneticPr fontId="40"/>
  </si>
  <si>
    <t>根拠条文：会計法第29条の3第4項及び予決令第102条の4第3号
本業務は、火山噴火時における下水道事業の対応方策を検討するため、富士山噴火時の降灰等の被害想定を踏まえ、富士山周辺地方公共団体における下水道施設等への影響を検討し、それらの事前対策や対応方策について検討するものである。
富士山噴火時の被害想定については、各種既存資料が存在しているが、下水道事業への影響が明確に示されたものはなく、本業務において新たな検討を進める必要がある。
本業務の実施に当たっては、下水道事業や下水道に関する防災計画についての幅広い知見のほか、下水道事業に影響を与えうる要因についての高度な分析力が必要であるため、企画競争する必要があった。
その結果、上記相手方の企画提案書は、業務の目的にかなった「実現性」、「独創性」が高く、本企画提案のテーマに対する「的確性」についても満足できるものであることから妥当であるとして、企画競争等審査委員会において特定された。
よって、本業務を適切に行える者として、上記相手方と随意契約を締結するものである。</t>
  </si>
  <si>
    <t>公財</t>
    <rPh sb="0" eb="1">
      <t>コウ</t>
    </rPh>
    <rPh sb="1" eb="2">
      <t>ザイ</t>
    </rPh>
    <phoneticPr fontId="14"/>
  </si>
  <si>
    <t>1</t>
    <phoneticPr fontId="14"/>
  </si>
  <si>
    <t>大規模水害時における下水道施設の早期復旧に向けた広域支援のあり方検討業務</t>
  </si>
  <si>
    <t>根拠条文：会計法第29条の3第4項及び予決令第102条の4第3号
令和元年東日本台風においては、河川氾濫等による浸水被害により、多くの下水道施設が一時的に機能停止するなど、甚大な被害が発生し、一部の施設については、機能回復までに一定の期間を要したことから、河川氾濫等による下水道施設の被災時においても、社会的影響を最小限に抑制するため、早期の機能復旧に向けた人的支援、資機材の備蓄と共有、それらの調整を行う拠点の確保など、国、県、市町村等の役割分担を踏まえた災害時の広域的な相互支援の構築を目指す必要がある。
本業務は、大規模水害時における下水道施設の応急復旧の体制構築や資機材の調達に関する課題について検証するとともに、早期復旧に向けた支援のあり方について検討を行い、ガイドライン（案）を作成することを目的とする。
本業務の実施にあたっては、浸水による被害を受けた下水道施設の早期の機能確保に向けた体制構築や資機材の調達についての高度な分析・検討の実施が必要であり、企画競争する必要があった。
その結果、上記相手方の企画提案書は、本業務に対する「専門性」が高く、業務の目的にかなった「的確性」、「実現性」も満足できるものであること等から妥当であるとして、企画競争等審査委員会において特定された。
よって、本業務を適切に行える者として、上記相手方と随意契約を締結するものである。</t>
  </si>
  <si>
    <t>都市交通システムの海外展開に関する調査・支援業務</t>
    <phoneticPr fontId="13"/>
  </si>
  <si>
    <t>支出負担行為担当官
都市局長
宇野 善昌
東京都千代田区霞が関2-1-3</t>
    <phoneticPr fontId="13"/>
  </si>
  <si>
    <t>会計法第２９条の３第４項
　予決令第１０２条の４第３号
　本業務は、都市交通システムの導入可能性がある国や地域に関する情報収集・整理や、本邦企業が有する都市交通システムの優位性およびセールスポイントを踏まえた海外展開戦略を検討する。また、先方政府関係者に対する日本の都市交通システムの優位性等を紹介するためのセミナーの企画等や、国内での官民情報共有を目的とした研究会の開催等を行うことで、都市交通分野における本邦企業の海外展開を推進することを目的とする。
　本業務の履行にあたっては、新興国等における都市交通システムの最新動向の調査及び分析整理を行った上で、本邦技術の優位性を生かした提案を行うため、及び都市交通システム導入の可能性が高い国に対して、対象都市のニーズや現地状況に応じて、効果的に日本の保有する知見や技術を紹介する方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６月30日から７月13日までの期間、庁舎内掲示板および調達情報公開システムにて本調査に関する企画を募集したところ、10者が業務説明書の交付を求め、７月13日までに２者から企画書の提出があった。提出のあった２者の企画書の内容について、評価者３名による書類審査を行い、「企画競争実施委員会」および「都市局企画競争有識者委員会」に諮った結果、都市交通システムの海外展開に関する調査・支援業務 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13"/>
  </si>
  <si>
    <t>多言語対応ローカルＳＮＳアプリの情報発信による観光客の安全安心及び満足度向上に資する官民連携体制構築に向けた実証事業</t>
  </si>
  <si>
    <t>支出負担行為担当官
九州運輸局長
河原畑　徹
福岡県福岡市博多区博多駅東2-11-1</t>
    <rPh sb="12" eb="14">
      <t>ウンユ</t>
    </rPh>
    <rPh sb="17" eb="19">
      <t>カワハラ</t>
    </rPh>
    <rPh sb="19" eb="20">
      <t>ハタケ</t>
    </rPh>
    <rPh sb="21" eb="22">
      <t>トオル</t>
    </rPh>
    <phoneticPr fontId="14"/>
  </si>
  <si>
    <t>会計法第２９条の３第４項
　本業務は、企画競争の実施についての通達に基づき企画提案書を公募し、調査審議の結果、企画競争実施に関する提案内容における企画提案の的確性並びに実現性において、共同提案体　公益財団法人九州経済調査協会　他１者が本業務を委託するにあたって適格者と判断し、特定した。
　このため、本業務は会計法第２９条の３第４項及び予算決算及び会計令第１０２条の４第３号により、共同提案体　公益財団法人九州経済調査協会　他１者と随意契約を締結するものである。</t>
    <rPh sb="92" eb="94">
      <t>キョウドウ</t>
    </rPh>
    <rPh sb="94" eb="96">
      <t>テイアン</t>
    </rPh>
    <rPh sb="96" eb="97">
      <t>タイ</t>
    </rPh>
    <rPh sb="113" eb="114">
      <t>ホカ</t>
    </rPh>
    <rPh sb="115" eb="116">
      <t>シャ</t>
    </rPh>
    <rPh sb="191" eb="196">
      <t>キョウドウテイアンタイ</t>
    </rPh>
    <rPh sb="212" eb="213">
      <t>ホカ</t>
    </rPh>
    <rPh sb="214" eb="215">
      <t>シャ</t>
    </rPh>
    <phoneticPr fontId="13"/>
  </si>
  <si>
    <t>4</t>
    <phoneticPr fontId="13"/>
  </si>
  <si>
    <t>原付・自転車の事故類型別事故データの購入
一式</t>
    <rPh sb="21" eb="23">
      <t>イッシキ</t>
    </rPh>
    <phoneticPr fontId="13"/>
  </si>
  <si>
    <t>会計法第２９条の３第４項
　予決令第１０２条の４第３号
本件は、原付・自転車の事故類型別事故件数（2016～2020年）のデータを購入するものである。当該契約の相手方は、道路交通法第１０８条の１３に基づく交通事故調査分析センターとして指定を受け、事故調査を実施している唯一の法人である。また、交通事故と人間、道路・交通環境及び車両に関する総合的な調査研究を通じて、交通事故の防止と交通事故による被害の軽減に資することを目的として、交通事故統計分析（マクロ統計分析）及び交通事故例調査分析（ミクロ調査分析）の両面から調査研究に取り組んでいおり、事故類型、事故発生状況等交通事故に係わる網羅的なデータを保有している唯一の法人であることから、会計法第２９条の３第４項の契約の性質又は目的が競争を許さない場合に該当するため、随意契約を行う者である。</t>
    <rPh sb="28" eb="30">
      <t>ホンケン</t>
    </rPh>
    <rPh sb="65" eb="67">
      <t>コウニュウ</t>
    </rPh>
    <rPh sb="308" eb="310">
      <t>ホウジン</t>
    </rPh>
    <rPh sb="358" eb="360">
      <t>ズイイ</t>
    </rPh>
    <rPh sb="360" eb="362">
      <t>ケイヤク</t>
    </rPh>
    <rPh sb="363" eb="364">
      <t>オコナ</t>
    </rPh>
    <rPh sb="365" eb="366">
      <t>モノ</t>
    </rPh>
    <phoneticPr fontId="13"/>
  </si>
  <si>
    <t>画像を用いたトンネル健全度自動判定・要注意箇所表示技術の開発</t>
    <phoneticPr fontId="13"/>
  </si>
  <si>
    <t>本委託研究は、国土交通省の交通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画像を用いたトンネル健全度自動判定・要注意箇所表示技術の開発」（公益財団法人鉄道総合技術研究所）が研究課題として選定されたものである。以上のことから、本委託研究は、審議会等により委託先が決定された者との委託契約に該当するので会計法第２９条３の第４項及び予算決算及び会計令第１０２条の４の第３号の規定により、随意契約するものである。</t>
    <rPh sb="0" eb="1">
      <t>ホン</t>
    </rPh>
    <rPh sb="1" eb="3">
      <t>イタク</t>
    </rPh>
    <rPh sb="3" eb="5">
      <t>ケンキュウ</t>
    </rPh>
    <rPh sb="7" eb="12">
      <t>コクドコウツウショウ</t>
    </rPh>
    <rPh sb="13" eb="15">
      <t>コウツウ</t>
    </rPh>
    <rPh sb="15" eb="17">
      <t>ブンヤ</t>
    </rPh>
    <rPh sb="18" eb="19">
      <t>カカ</t>
    </rPh>
    <rPh sb="20" eb="22">
      <t>セイサク</t>
    </rPh>
    <rPh sb="22" eb="24">
      <t>カダイ</t>
    </rPh>
    <rPh sb="25" eb="27">
      <t>カイケツ</t>
    </rPh>
    <rPh sb="28" eb="29">
      <t>シ</t>
    </rPh>
    <rPh sb="31" eb="33">
      <t>ケンキュウ</t>
    </rPh>
    <rPh sb="33" eb="35">
      <t>カイハツ</t>
    </rPh>
    <rPh sb="36" eb="39">
      <t>ジュウテンテキ</t>
    </rPh>
    <rPh sb="40" eb="42">
      <t>ジッシ</t>
    </rPh>
    <rPh sb="47" eb="49">
      <t>コクド</t>
    </rPh>
    <rPh sb="49" eb="52">
      <t>コウツウショウ</t>
    </rPh>
    <rPh sb="52" eb="54">
      <t>ソウゴウ</t>
    </rPh>
    <rPh sb="54" eb="56">
      <t>セイサク</t>
    </rPh>
    <rPh sb="56" eb="57">
      <t>キョク</t>
    </rPh>
    <rPh sb="57" eb="59">
      <t>ギジュツ</t>
    </rPh>
    <rPh sb="59" eb="61">
      <t>セイサク</t>
    </rPh>
    <rPh sb="61" eb="62">
      <t>カ</t>
    </rPh>
    <rPh sb="65" eb="67">
      <t>セッチ</t>
    </rPh>
    <rPh sb="70" eb="75">
      <t>ガクシキケイケンシャ</t>
    </rPh>
    <rPh sb="75" eb="76">
      <t>トウ</t>
    </rPh>
    <rPh sb="80" eb="82">
      <t>コウツウ</t>
    </rPh>
    <rPh sb="82" eb="84">
      <t>ウンユ</t>
    </rPh>
    <rPh sb="84" eb="86">
      <t>ギジュツ</t>
    </rPh>
    <rPh sb="86" eb="88">
      <t>カイハツ</t>
    </rPh>
    <rPh sb="88" eb="90">
      <t>スイシン</t>
    </rPh>
    <rPh sb="90" eb="92">
      <t>ガイブ</t>
    </rPh>
    <rPh sb="92" eb="95">
      <t>ユウシキシャ</t>
    </rPh>
    <rPh sb="95" eb="97">
      <t>カイゴウ</t>
    </rPh>
    <rPh sb="107" eb="109">
      <t>ケンキュウ</t>
    </rPh>
    <rPh sb="109" eb="111">
      <t>カイハツ</t>
    </rPh>
    <rPh sb="111" eb="113">
      <t>カダイ</t>
    </rPh>
    <rPh sb="114" eb="116">
      <t>コウボ</t>
    </rPh>
    <rPh sb="117" eb="118">
      <t>オコナ</t>
    </rPh>
    <rPh sb="120" eb="121">
      <t>ドウ</t>
    </rPh>
    <rPh sb="121" eb="123">
      <t>ガイブ</t>
    </rPh>
    <rPh sb="123" eb="126">
      <t>ユウシキシャ</t>
    </rPh>
    <rPh sb="126" eb="128">
      <t>カイゴウ</t>
    </rPh>
    <rPh sb="132" eb="134">
      <t>シンサ</t>
    </rPh>
    <rPh sb="134" eb="136">
      <t>キジュン</t>
    </rPh>
    <rPh sb="137" eb="138">
      <t>モト</t>
    </rPh>
    <rPh sb="140" eb="142">
      <t>シンサ</t>
    </rPh>
    <rPh sb="145" eb="147">
      <t>ケッカ</t>
    </rPh>
    <rPh sb="181" eb="187">
      <t>コウエキザイダンホウジン</t>
    </rPh>
    <rPh sb="187" eb="196">
      <t>テツドウソウゴウギジュツケンキュウショ</t>
    </rPh>
    <rPh sb="198" eb="200">
      <t>ケンキュウ</t>
    </rPh>
    <rPh sb="200" eb="202">
      <t>カダイ</t>
    </rPh>
    <rPh sb="205" eb="207">
      <t>センテイ</t>
    </rPh>
    <rPh sb="216" eb="218">
      <t>イジョウ</t>
    </rPh>
    <rPh sb="224" eb="225">
      <t>ホン</t>
    </rPh>
    <rPh sb="225" eb="227">
      <t>イタク</t>
    </rPh>
    <rPh sb="227" eb="229">
      <t>ケンキュウ</t>
    </rPh>
    <rPh sb="231" eb="234">
      <t>シンギカイ</t>
    </rPh>
    <rPh sb="234" eb="235">
      <t>トウ</t>
    </rPh>
    <rPh sb="238" eb="240">
      <t>イタク</t>
    </rPh>
    <rPh sb="240" eb="241">
      <t>サキ</t>
    </rPh>
    <rPh sb="242" eb="244">
      <t>ケッテイ</t>
    </rPh>
    <rPh sb="247" eb="248">
      <t>モノ</t>
    </rPh>
    <rPh sb="250" eb="252">
      <t>イタク</t>
    </rPh>
    <rPh sb="252" eb="254">
      <t>ケイヤク</t>
    </rPh>
    <rPh sb="255" eb="257">
      <t>ガイトウ</t>
    </rPh>
    <rPh sb="261" eb="264">
      <t>カイケイホウ</t>
    </rPh>
    <rPh sb="264" eb="265">
      <t>ダイ</t>
    </rPh>
    <rPh sb="267" eb="268">
      <t>ジョウ</t>
    </rPh>
    <rPh sb="270" eb="271">
      <t>ダイ</t>
    </rPh>
    <rPh sb="272" eb="273">
      <t>コウ</t>
    </rPh>
    <rPh sb="273" eb="274">
      <t>オヨ</t>
    </rPh>
    <rPh sb="275" eb="277">
      <t>ヨサン</t>
    </rPh>
    <rPh sb="277" eb="279">
      <t>ケッサン</t>
    </rPh>
    <rPh sb="279" eb="280">
      <t>オヨ</t>
    </rPh>
    <rPh sb="281" eb="283">
      <t>カイケイ</t>
    </rPh>
    <rPh sb="283" eb="284">
      <t>レイ</t>
    </rPh>
    <rPh sb="284" eb="285">
      <t>ダイ</t>
    </rPh>
    <rPh sb="288" eb="289">
      <t>ジョウ</t>
    </rPh>
    <rPh sb="292" eb="293">
      <t>ダイ</t>
    </rPh>
    <rPh sb="294" eb="295">
      <t>ゴウ</t>
    </rPh>
    <rPh sb="296" eb="298">
      <t>キテイ</t>
    </rPh>
    <rPh sb="302" eb="304">
      <t>ズイイ</t>
    </rPh>
    <rPh sb="304" eb="306">
      <t>ケイヤク</t>
    </rPh>
    <phoneticPr fontId="16"/>
  </si>
  <si>
    <t>令和3年度　基礎・抗土圧構造物の維持管理に関する調査研究</t>
  </si>
  <si>
    <t xml:space="preserve">本業務は、基礎・抗土圧構造物の構造型式に応じた変状の把握方法から対策の選定までの体系、水害や地震被害を受けた場合の検査・復旧方法に係る体系を整理し、維持管理の実務者が理解しやすい鉄道構造物維持管理標準（基礎構造物・抗土圧構造物）の手引きとしてとりまとめることを目的としており、本業務を行う者は、基礎・抗土圧構造物に係る維持管理、補強技術等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
</t>
    <phoneticPr fontId="13"/>
  </si>
  <si>
    <t>令和3年度　鋼・合成構造物等の橋りょうの設計に関する調査研究</t>
  </si>
  <si>
    <t xml:space="preserve">本業務は、鉄道橋りょうを設計する指針である鉄道構造物等設計標準について、構造計画に関する情報や新たな知見を取り入れることで、設計標準を見直し、より安全で経済的な設計の実現を図るととともに、鉄道輸送の安全確保及び建設コストの縮減を図ることを目的としており、本業務を行う者は、国の技術基準として基準策定に耐えうる信頼性の高い調査の実施が必要であり、鉄道橋りょうの設計及び施工技術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
</t>
  </si>
  <si>
    <t>密封線源40個引取り
一式</t>
    <rPh sb="11" eb="13">
      <t>イッシキ</t>
    </rPh>
    <phoneticPr fontId="13"/>
  </si>
  <si>
    <t>公益社団法人日本アイソトープ協会
東京都文京区本駒込2-28-45</t>
    <rPh sb="0" eb="2">
      <t>コウエキ</t>
    </rPh>
    <rPh sb="2" eb="4">
      <t>シャダン</t>
    </rPh>
    <rPh sb="4" eb="6">
      <t>ホウジン</t>
    </rPh>
    <rPh sb="17" eb="20">
      <t>トウキョウト</t>
    </rPh>
    <rPh sb="20" eb="23">
      <t>ブンキョウク</t>
    </rPh>
    <rPh sb="23" eb="24">
      <t>ホン</t>
    </rPh>
    <rPh sb="24" eb="26">
      <t>コマゴメ</t>
    </rPh>
    <phoneticPr fontId="13"/>
  </si>
  <si>
    <t>会計法第29条の3第4項
　予決令第102条の4第3号
本業務は、密封線源の引取りを行うものであるが、日本国内において線源の取扱い許可を得ているのは４事業者のみであり、取扱いの可否を個別に照会を行ったが、請負業者のみが対応可能であったため、左記業者と随意契約を行うものである。</t>
    <rPh sb="33" eb="35">
      <t>ミップウ</t>
    </rPh>
    <rPh sb="35" eb="36">
      <t>セン</t>
    </rPh>
    <rPh sb="36" eb="37">
      <t>ミナモト</t>
    </rPh>
    <rPh sb="38" eb="40">
      <t>ヒキト</t>
    </rPh>
    <rPh sb="42" eb="43">
      <t>オコナ</t>
    </rPh>
    <rPh sb="51" eb="53">
      <t>ニホン</t>
    </rPh>
    <rPh sb="53" eb="55">
      <t>コクナイ</t>
    </rPh>
    <rPh sb="59" eb="61">
      <t>センミナモト</t>
    </rPh>
    <rPh sb="62" eb="64">
      <t>トリアツカ</t>
    </rPh>
    <rPh sb="65" eb="67">
      <t>キョカ</t>
    </rPh>
    <rPh sb="68" eb="69">
      <t>エ</t>
    </rPh>
    <rPh sb="75" eb="78">
      <t>ジギョウシャ</t>
    </rPh>
    <rPh sb="84" eb="86">
      <t>トリアツカ</t>
    </rPh>
    <rPh sb="88" eb="90">
      <t>カヒ</t>
    </rPh>
    <rPh sb="91" eb="93">
      <t>コベツ</t>
    </rPh>
    <rPh sb="94" eb="96">
      <t>ショウカイ</t>
    </rPh>
    <rPh sb="97" eb="98">
      <t>オコナ</t>
    </rPh>
    <rPh sb="102" eb="104">
      <t>ウケオイ</t>
    </rPh>
    <rPh sb="104" eb="106">
      <t>ギョウシャ</t>
    </rPh>
    <rPh sb="109" eb="111">
      <t>タイオウ</t>
    </rPh>
    <rPh sb="111" eb="113">
      <t>カノウ</t>
    </rPh>
    <phoneticPr fontId="13"/>
  </si>
  <si>
    <t>下水道分野における脱炭素化に関する方策検討業務</t>
  </si>
  <si>
    <t xml:space="preserve">根拠条文：会計法第29条の3第4項及び予決令第102条の4第3号
本業務では、地方公共団体の下水道分野における省エネ・創エネ施策の推進を通じた持続可能な地域社会の構築を図るため、モデル都市・地域を対象とした具体的な導入検討を行い、その知見を全国に展開することで下水道事業の脱炭素化の推進と持続可能性の向上に資することを目的とする。
本業務の実施にあたり、脱炭素、カーボンニュートラル、グリーン社会等に関する動向を踏まえながら、下水道における脱炭素案件の形成に向けたモデル都市等において事業化に向けた基本構想及びロードマップ作成を行う上で、高度な専門性が求められるため、今般企画競争による手続きを行った。
その結果、上記相手方は、業務理解度、実施手順及び特定テーマに関する企画提案の実現性等の観点から妥当であり、特に的確性において優れているとして、企画競争審査委員会において特定された。
よって、本業務を適切に行える者として、上記相手方と随意契約を締結するものである。
</t>
    <phoneticPr fontId="13"/>
  </si>
  <si>
    <t>温泉街を含む国内主要観光地等における宿泊動向・予報に関するデータの購入</t>
    <phoneticPr fontId="13"/>
  </si>
  <si>
    <t>公益社団法人日本観光振興協会
東京都港区虎ノ門3-1-1</t>
    <rPh sb="0" eb="2">
      <t>コウエキ</t>
    </rPh>
    <rPh sb="2" eb="4">
      <t>シャダン</t>
    </rPh>
    <rPh sb="4" eb="6">
      <t>ホウジン</t>
    </rPh>
    <phoneticPr fontId="13"/>
  </si>
  <si>
    <t xml:space="preserve">観光予報プラットフォーム推進協議会では、観光振興等に取り組む地方自治体、地域の観光協会や観光関連事業者及びその他の関係者に対して、観光事業に有用な旅行会社等が提供する宿泊予約・実績データの約２億泊から国内外宿泊者の動向、属性の把握分析、６か月先の宿泊予測の把握が可能となるマーケティング・データを提供している。
新型コロナウイルス感染症の感染者数は直近では減少傾向にあるものの、国内の宿泊動向については、今後も厳しい状況が続くことが懸念される。
このような状況の中、GoToトラベル事業の再開等、今後の観光産業に対する必要な施策の検討にあたり、その時々の状況に即した支援を実施することを可能にするため、感染状況等による宿泊動向の変化を即座に把握すべく、感染状況等による宿泊動向の変化がより顕著に現れることが想定される温泉街を含む国内主要観光地における宿泊者数等の実績データ及び、感染状況等を踏まえた宿泊動向の予報データを購入する必要がある。
しかしながら、温泉街などの国内主要観光地について、複数の旅行会社等が提供するホテル・旅館等幅広い業態の宿泊施設における宿泊予約・実績データを有し、網羅的かつ予報も含めた宿泊動向の把握に役立てる情報を提供できる事業者が他になく、契約の相手方は観光予報プラットフォーム推進協議会が唯一となる。
このため、平成18年８月25日付財計第2017号「公共調達の適正化について」（財務大臣→国土交通大臣）一（２）①ニ「（ヘ）行政目的を達成するために不可欠な特定の情報について当該情報を提供することが可能な者から提供を受けるもの」に該当し会計法第29条の３第４項の契約の性質又は目的が競争を許さない場合に該当することから、随意契約の措置を求めるものである。
</t>
    <phoneticPr fontId="13"/>
  </si>
  <si>
    <t>令和３年度観光地域動向調査事業　「広島広域都市圏内における「スマートツーリズム」の展開に向けた動向調査」</t>
    <phoneticPr fontId="13"/>
  </si>
  <si>
    <t>支出負担行為担当官
中国運輸局長 多門 勝良
広島県広島市中区上八丁堀6-30</t>
    <rPh sb="0" eb="2">
      <t>シシュツ</t>
    </rPh>
    <rPh sb="2" eb="4">
      <t>フタン</t>
    </rPh>
    <rPh sb="4" eb="6">
      <t>コウイ</t>
    </rPh>
    <rPh sb="6" eb="9">
      <t>タントウカン</t>
    </rPh>
    <rPh sb="10" eb="12">
      <t>チュウゴク</t>
    </rPh>
    <rPh sb="12" eb="14">
      <t>ウンユ</t>
    </rPh>
    <rPh sb="14" eb="15">
      <t>キョク</t>
    </rPh>
    <rPh sb="15" eb="16">
      <t>チョウ</t>
    </rPh>
    <rPh sb="17" eb="19">
      <t>タモン</t>
    </rPh>
    <rPh sb="20" eb="21">
      <t>カツ</t>
    </rPh>
    <rPh sb="21" eb="22">
      <t>リョウ</t>
    </rPh>
    <rPh sb="23" eb="26">
      <t>ヒロシマケン</t>
    </rPh>
    <rPh sb="26" eb="28">
      <t>ヒロシマ</t>
    </rPh>
    <rPh sb="28" eb="29">
      <t>シ</t>
    </rPh>
    <rPh sb="29" eb="31">
      <t>ナカク</t>
    </rPh>
    <rPh sb="31" eb="32">
      <t>ウエ</t>
    </rPh>
    <rPh sb="32" eb="35">
      <t>ハッチョウボリ</t>
    </rPh>
    <phoneticPr fontId="13"/>
  </si>
  <si>
    <t>公益財団法人中国地域創造研究センター
広島県広島市中区小町4-33</t>
    <rPh sb="0" eb="2">
      <t>コウエキ</t>
    </rPh>
    <rPh sb="2" eb="4">
      <t>ザイダン</t>
    </rPh>
    <rPh sb="4" eb="6">
      <t>ホウジン</t>
    </rPh>
    <rPh sb="6" eb="8">
      <t>チュウゴク</t>
    </rPh>
    <rPh sb="8" eb="10">
      <t>チイキ</t>
    </rPh>
    <rPh sb="10" eb="12">
      <t>ソウゾウ</t>
    </rPh>
    <rPh sb="12" eb="14">
      <t>ケンキュウ</t>
    </rPh>
    <rPh sb="19" eb="22">
      <t>ヒロシマケン</t>
    </rPh>
    <rPh sb="22" eb="24">
      <t>ヒロシマ</t>
    </rPh>
    <rPh sb="24" eb="25">
      <t>シ</t>
    </rPh>
    <rPh sb="25" eb="27">
      <t>ナカク</t>
    </rPh>
    <rPh sb="27" eb="29">
      <t>コマチ</t>
    </rPh>
    <phoneticPr fontId="13"/>
  </si>
  <si>
    <t>会計法第２９条の３第４項
　予決令第１０２条の４第３号
　本業務は、企画競争を実施し、優れた創造性、高度な技術力、豊富な知識及び経験、確実な業務執行体制性の観点から高い評価を受けて選定された左記事業者と随意契約を行うものである。</t>
    <rPh sb="43" eb="44">
      <t>スグ</t>
    </rPh>
    <rPh sb="46" eb="49">
      <t>ソウゾウセイ</t>
    </rPh>
    <rPh sb="50" eb="52">
      <t>コウド</t>
    </rPh>
    <rPh sb="53" eb="56">
      <t>ギジュツリョク</t>
    </rPh>
    <rPh sb="57" eb="59">
      <t>ホウフ</t>
    </rPh>
    <rPh sb="60" eb="62">
      <t>チシキ</t>
    </rPh>
    <rPh sb="62" eb="63">
      <t>オヨ</t>
    </rPh>
    <rPh sb="64" eb="66">
      <t>ケイケン</t>
    </rPh>
    <rPh sb="67" eb="69">
      <t>カクジツ</t>
    </rPh>
    <rPh sb="72" eb="74">
      <t>シッコウ</t>
    </rPh>
    <rPh sb="74" eb="76">
      <t>タイセイ</t>
    </rPh>
    <rPh sb="87" eb="88">
      <t>ウ</t>
    </rPh>
    <rPh sb="90" eb="92">
      <t>センテイ</t>
    </rPh>
    <phoneticPr fontId="13"/>
  </si>
  <si>
    <t>ニセコ地区のインバウンドゲートウェイのあり方に関する調査事業
一式</t>
    <rPh sb="31" eb="33">
      <t>イッシキ</t>
    </rPh>
    <phoneticPr fontId="1"/>
  </si>
  <si>
    <t>支出負担行為担当官
北海道運輸局長
加藤　進
札幌市中央区大通西10丁目</t>
    <phoneticPr fontId="1"/>
  </si>
  <si>
    <t>会計法第29条の3第4項
予決令第102条の4第3号
本業務は、企画競争を実施し、他社より提案内容の独創性、業務実施の確実性の観点から高い評価を得た左記事業者と随意契約を行うものである。</t>
    <rPh sb="27" eb="28">
      <t>ホン</t>
    </rPh>
    <rPh sb="28" eb="30">
      <t>ギョウム</t>
    </rPh>
    <rPh sb="32" eb="34">
      <t>キカク</t>
    </rPh>
    <rPh sb="74" eb="76">
      <t>サキ</t>
    </rPh>
    <phoneticPr fontId="1"/>
  </si>
  <si>
    <t>令和3年日暮里・舎人ライナー列車脱線事故に係る地震動の影響に関する調査の請負</t>
    <phoneticPr fontId="13"/>
  </si>
  <si>
    <t>支出負担行為担当官
運輸安全委員会事務局長　城福 健陽
東京都新宿区四谷1-6-1</t>
    <phoneticPr fontId="13"/>
  </si>
  <si>
    <t>会計法第29条の3第4項
　 予決令第102条の4第3号
本件業務は、高精度の振動計測に基づく地震動波形の算定のほか、鉄道構造物の振動特性に関する分析ならびに鉄道用案内軌条の脱落状況に関する分析を行うものであり、高精度な算定法を確立した唯一の機関であるため,、左記業者と随意契約を行うものである。</t>
    <phoneticPr fontId="13"/>
  </si>
  <si>
    <t>民族共生象徴空間への来訪需要拡大等委託業務</t>
    <phoneticPr fontId="13"/>
  </si>
  <si>
    <t>公益財団法人アイヌ民族文化財団
北海道札幌市中央区北１条西７丁目</t>
    <rPh sb="0" eb="4">
      <t>コウエキザイダン</t>
    </rPh>
    <rPh sb="4" eb="6">
      <t>ホウジン</t>
    </rPh>
    <phoneticPr fontId="13"/>
  </si>
  <si>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民族共生象徴空間への来訪需要拡大等委託業務」は、法第9条第1項の「管理」の一環として行われるものであり、具体的には、ウポポイへの集客を通じて観光需要の拡大による地方活性化を図るため、来場者の満足度を高めるため魅力的なプログラム・コンテンツの充実やウポポイ来訪への潜在需要の拡大に緊急的に取り組む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phoneticPr fontId="13"/>
  </si>
  <si>
    <t>令和３年度大規模災害時における関東地域ブロックでの広域的な災害廃棄物対策に関する調査検討業務</t>
  </si>
  <si>
    <t>支出負担行為担当官 関東地方環境事務所総務課長 佐藤　さゑ埼玉県さいたま市中央区新都心1-1</t>
  </si>
  <si>
    <t>公益財団法人廃棄物・３Ｒ研究財団東京都墨田区両国３-２５-５</t>
  </si>
  <si>
    <t>本業務の実施に当たっては、平成２９年度環境省調達改善計画に基づき実施している契約前自己チェックプロセスにおける点検結果を踏まえて、契約相手方の選定に当たっては、参加者確認公募方式を適用することとしたい。（会計法第29条の3第4項（契約の性質又は目的が競争を許さない場合））</t>
  </si>
  <si>
    <t>令和３年度シマフクロウ保護増殖事業（生息状況調査・給餌・巣箱設置等業務）</t>
  </si>
  <si>
    <t>公益財団法人日本鳥類保護連盟東京都杉並区和田3-54-5</t>
  </si>
  <si>
    <t>本業務の実施にあたっては、シマフクロウの生態や生息情報に精通し、シマフクロウの繁殖等に影響を及ぼさないように事業を実施できる高い技術力と生態学的知見が求められる。
シマフクロウの生態・生息状況に精通する関係者と情報網を持ち、シマフクロウの生態に関して助言等を行う専門家や、シマフクロウの行動予測を適切に行える技術者を有する者が１者のみ又は複数者存在するかを確認する必要があるため、契約相手方の選定に当たっては参加者確認公募方式を適用した。（会計法第29条の3第4項（契約の性質又は目的が競争を許さない場合））</t>
  </si>
  <si>
    <t>令和３年度日中トキ生息保護協力業務</t>
  </si>
  <si>
    <t>環境省大臣官房会計課長　小森繁東京都千代田区霞が関１－２－２　</t>
  </si>
  <si>
    <t>本業務は、中国側が中国陜西省洋県及びトキ救護飼養センター等において、トキに関する各種調査を進める中国の現地専門家等に対する協力、中国におけるトキ野生復帰事業の調査分析・技術支援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　絶滅のおそれのある野生動植物の種の国際取引に関する条約附属書Ⅰに該当する種かつ絶滅のおそれがある野生動植物の種の保存に関する法律第４条第３項に規定する国内希少野生動植物種のうち鳥類の生体の輸出入の手続き及び生体の運搬に関する業務や関与の実績を有していること。
を必要としているが、平成19年度から平成24年度まで参加者確認公募方式により、本業務の実施条件を満たす者を公募によって確認したところ、公益財団法人日本鳥類保護連盟以外の応募は皆無であった。その結果に基づき、平成25年度から平成30年度まで、本業務は公益財団法人日本鳥類保護連盟との随意契約により実施したところ。そこで令和元年度に改めて、当該技術、知見等の条件をすべて有する者が一者のみ又は複数者存在するかを確認する必要があるため、契約相手方の選定に当たっては、参加者確認公募方式を適用したところ、参加希望書類については、公益財団法人日本鳥類保護連盟一者のみから提出があった。
また、公益財団法人日本鳥類保護連盟は、トキを始めとする鳥類に関する専門家を有し、平成７年度～平成10年度中国トキの生息環境保護に関する調査協力事業及び平成11年度～令和元年度日中トキ生息保護協力業務を実施し、また、これまでわが国と中国とのトキ個体の交換の全てを実施しているため、上記の要件をいずれも満たしている。
よって、本業務を実施できる者は、公益財団法人日本鳥類保護連盟のみであると判断される。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会計法第29条の3第4項（契約の性質又は目的が競争を許さない場合））</t>
  </si>
  <si>
    <t>令和３年度森里川海の恵みを次世代につなげるプログラム実施業務</t>
  </si>
  <si>
    <t xml:space="preserve">支出負担行為担当官環境省大臣官房会計課長 小森　繁東京都千代田区霞が関1-2-2中央合同庁舎5号館 </t>
  </si>
  <si>
    <t>公益社団法人日本環境教育フォーラム東京都荒川区西日暮里５－３８－５</t>
  </si>
  <si>
    <t>本業務は、適切な公告期間の設定や準備期間の確保、仕様の明確化を行う等、調達における競争性、透明性及び公正性の確保に向けて取り組んできたところであるが、複数年度にわたり一者応札となっているため、契約相手方の選定に当たって、令和２年度において、「参加者確認公募方式による調達手続について」（平成21年1月28日付け環境会発第090128003号：大臣官房会計課長通知）に基づき公募したところ、提出期限までに参加希望書類を提出した者は１者のみであり、審査の結果、応募要件を満たしていたことから一般社団法人海外環境協力センターと随意契約を行った。
なお、令和３年度においては「参加者確認公募方式による調達手続について」の中で、参加者確認公募を実施した場合に、応募要件を満たすと認められる者が一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一般社団法人海外環境協力センターと随意契約するものである。
（会計法第29条の3第4項（契約の性質又は目的が競争を許さない場合））</t>
  </si>
  <si>
    <t>令和３年度国立公園満喫プロジェクト人材育成支援業務</t>
  </si>
  <si>
    <t>支出負担行為担当官環境省大臣官房会計課長　大熊 一寛東京都千代田区霞が関１－２－２</t>
  </si>
  <si>
    <t>本業務の実施に当たっては、エコツーリズムおよび自然地域におけるインタープリテーションを核として地域全体を活性化する取り組みの牽引役の育成を目的としていることから、請負者には、以下の知見や技術が求められる。  
・エコツアーの実施に関するツアー造成スキルや安全管理および経営ノウハウ  
・インタープリテーションに関する概念とそれを現場で実践するノウハウ  
・日本の自然の観光的価値に関する知見  
・自然地域に対する外国人のニーズや野外活動時の外国人特有の行動特性に関する知見
・地域連携の手法に関する知見
・確実な目標達成に向けた研修設計のノウハウ  
また、本事業の目的達成のためには、請負者はこれらの知見や技術を有するだけでなく、実際の経験に裏付けられた助言が可能な体制が望まれる。
本業務は、人材育成に関する知識や自然地域での事業展開経験等に係る専門知識や技術等を必要とするが、平成 30・31 年度において、総合評価落札方式にて調達を実施し、いずれも一者応札となり公益財団法人日本環境教育フォーラムと契約した。令和２年度においては、参加者確認公募方式を実施し、公益財団法人日本環境教育フォーラムのみの提出があった。提出された参加希望書類について、応募要件を満たしているか審査を行ったところ、要件をいずれも満たしていたため、本業務を実施できる者は、公益財団法人日本環境教育フォーラムのみであると判断し、公益財団法人日本環境教育フォーラムと契約を行った。
令和３年度は参加者確認公募の実施後２年目であり、上記と状況は変わらず、本業務を実施できる者は公益財団法人日本環境教育フォーラムのみであると判断される。 以上により、契約の性格又は目的が競争を許さない場合と判断されるので、会計法第29条の３第４項の規定に基づき、本業務の契約者として、公益財団法人日本環境教育フォーラムと随意契約を結ぶものである。（会計法第29条の3第4項（契約の性質又は目的が競争を許さない場合））</t>
  </si>
  <si>
    <t>令和３年度重要生態系監視地域モニタリング推進事業（陸生鳥類調査）</t>
  </si>
  <si>
    <t>分任支出負担行為担当官　環境省自然環境局生物多様性センター長　松本　英昭山梨県富士吉田市上吉田剣丸尾５５９７－１</t>
  </si>
  <si>
    <t>公益財団法人日本野鳥の会東京都品川区西五反田３－９－２３</t>
  </si>
  <si>
    <t>本業務は北海道から沖縄までの全国に調査地を設置し、平成15年度から継続して通年で調査を実施しているものであるが、４月初めから調査を実施するためには、全国の調査地において、陸生鳥類の生息状況等に関する調査実施体制を現に有していることが必要となる。
平成30年度に契約相手方の選定に当たって、参加者確認公募方式を適用し、上記の専門性を有する者が一者のみ又は複数者存在するかを確認した結果、応募があった者は一者のみであり、随意契約にて契約を締結した。また、大臣官房会計課通知「参加者確認公募方式による調達手続きについて（改正　令和元年10月１日環境会発第19100110号）」に基づき、業務の実施に必要となる専門性に変更がなかったことから、平成31（令和元）年度及び令和２年度についても、随意契約を実施した。
令和３年度も業務内容や必要となる専門性に変更がないことから、当該専門性を有する者が一者のみ又は複数者存在するかを改めて確認するため、参加者確認公募を実施した結果、応募要件を満たすと認められた者は、公益財団法人　日本野鳥の会の一者のみであった。
以上のことから、平成18年8月25日付財務大臣通知（財計第2017号）の１．（２）②ロ（ロ）の「公募を行った結果、示した要件を満たす者が一しかないことが明らかとなった場合」に該当するので、公益財団法人　日本野鳥の会を本業務の契約相手方として選定し、会計法第29条の3第4項の規定に基づき随意契約を締結するものである。（会計法第29条の3第4項（契約の性質又は目的が競争を許さない場合））</t>
  </si>
  <si>
    <t>令和３年度重要生態系監視地域モニタリング推進事業（里地調査）</t>
  </si>
  <si>
    <t>公益財団法人日本自然保護協会東京都中央区新川1-16-10ミトヨビル2F</t>
  </si>
  <si>
    <t>本業務は、日本全国に見られる里地環境（二次的自然環境）において、植物相、鳥類、水環境、哺乳類、カヤネズミ、カエル類、チョウ類、ホタル類及び人為的インパクトについて、平成17年度から市民参加型の調査を実施しているものである。蓄積されたデータの一貫性を保つためには、それぞれの調査地及び調査対象種等の特性を踏まえた上でデータを精査することが求められることから、多岐にわたる全国の二次的自然環境の特徴や、里地に生息・生育する動植物の生態等の里地生態系に関する専門的な知見を必要とするとともに、市民を主体とした調査協力者の調査能力構築や調査体制の維持・運営支援等の手法に関しても精通している必要がある。
平成30年度に契約相手方の選定に当たって、参加者確認公募方式を適用し、上記の専門性を有する者が一者のみ又は複数者存在するかを確認した結果、応募があった者は一者のみであり、随意契約にて契約を締結した。また、大臣官房会計課通知「参加者確認公募方式による調達手続きについて（改正　令和元年10月１日環境会発第19100110号）」に基づき、業務の実施に必要となる専門性に変更がなかったことから、平成31（令和元）年度及び令和２年度についても、随意契約を実施した。
令和３年度も業務内容や必要となる専門性に変更がないことから、当該専門性を有する者が一者のみ又は複数者存在するかを改めて確認するため、参加者確認公募を実施した結果、応募要件を満たすと認められた者は、公益財団法人　日本自然保護協会の一者のみであった。
以上のことから、平成18年8月25日付財務大臣通知（財計第2017号）の１．（２）②ロ（ロ）の「公募を行った結果、示した要件を満たす者が一しかないことが明らかとなった場合」に該当するので、公益財団法人　日本自然保護協会を本業務の契約相手方として選定し、会計法第29条の3第4項の規定に基づき随意契約を締結するものである。（会計法第29条の3第4項（契約の性質又は目的が競争を許さない場合））</t>
  </si>
  <si>
    <t>令和３年度鳥類標識調査委託業務</t>
  </si>
  <si>
    <t>公益財団法人山階鳥類研究所千葉県我孫子市高野山１１５</t>
  </si>
  <si>
    <t>本業務は、鳥類観測ステーションにおける標識調査等を実施し、鳥類の渡りの状況、生態等を解明し、鳥類保護施策及び国際協力の推進に資することを目的としている。
標識調査は、条約・協定等に基づき実施している日米、日露、日豪、日中、日韓をはじめとした、渡り鳥保護に係る国際協力に基づく国際研究の中でも、鳥類標識調査は特に基礎となるデータを取得する研究の一つである。国内の鳥類標識調査は、1924年に農商務省によって初めて行われ、第二次世界大戦中に一時中断されたが、1961年から農林省が（財）山階鳥類研究所に委託して再開、1972年からは環境庁（現在の環境省）がこの事業を受け持ち、（公財）山階鳥類研究所へ委託して調査を継続している。
当該団体は、国際的な標識調査機関であるEuringから我が国の標識調査機関として位置付けられており、海外において標識調査を実施する団体とネットワークを構築している国内唯一の団体である。これに代わる団体は存在しないため、財務大臣通知（平成18年8月25日付財計第2017号）の１.(２)①イ(ロ)条約等の国際的取決めにより、契約の相手方が一に定められているものに準じるため、会計法第29条の３第４項の規定に基づき随意契約としたい。（会計法第29条の3第4項（契約の性質又は目的が競争を許さない場合））</t>
  </si>
  <si>
    <t>令和３年度重要生態系監視地域モニタリング推進事業 小島嶼（海鳥）調査</t>
  </si>
  <si>
    <t>公益財団法人山階鳥類研究所千葉県我孫子市高野山115</t>
  </si>
  <si>
    <t>本業務は、北海道から沖縄までの全国の島嶼生態系において、指標となる海鳥に関する調査を平成15年度から継続して実施しているものであるが、無人の島嶼における調査の実施やそれぞれの調査地の特性を踏まえた上でデータを精査し、分析することが求められることから、小島嶼生態系における海鳥の調査に関する高い専門性が必要となる。そのため、仕様書で定める無人の島嶼における海鳥調査の実績及び調査結果データの精査に関する実績を有することを条件に、平成31年度に参加者確認公募方式を適用した。その結果、応募要件等を満たす者は、公益財団法人 山階鳥類研究所　のみであったため、「契約の目的又は性質が競争を許さない場合の随意契約」として契約を締結した。
平成30年12月25日付けで会計課長より「参加者確認公募方式による調達手続について」の改正について通知があり、「業務の実施に必要となる特殊な技術又は設備等に変更がない場合に限り、次々年度までの間、同一業務については随意契約によることができるものとする」とされた。本業務において必要とする条件等は、海鳥に関する高い専門的な知見を有することであり、昨年度業務からの変更はないため、公益財団法人　山階鳥類研究所　と会計法第29条の３第４項の規定により随意契約を締結することとしたい。（会計法第29条の3第4項（契約の性質又は目的が競争を許さない場合））</t>
  </si>
  <si>
    <t xml:space="preserve"> 令和３年度コベネフィット・アプローチ推進に係る国際パートナーシップ等事務局業務</t>
  </si>
  <si>
    <t>公益財団法人地球環境戦略研究機関（IGES）神奈川県三浦郡葉山町上山口2108-11</t>
  </si>
  <si>
    <t>本業務は、環境汚染対策と温室効果ガス排出削減の両方に同時に寄与する、コベネフィット（共通便益）・アプローチの推進のため、国際応用システム分析研究所(IIASA)及びアジア・コベネフィット・パートナーシップ(ACP)における日本国内の事務局として必要な業務を実施することを目的とする。
経済成長の著しい途上国においては、環境汚染問題が引き続き喫緊の課題となっており、我が国も直接的・間接的な影響を受けている。また、地球全体の課題である気候変動対策については、先進国の削減目標に加え途上国の削減行動計画が進められることが求められている。こうした状況の中、我が国はアジア諸国を中心に、環境汚染対策と気候変動対策を効果的に同時に達成するコベネフィット（共通便益）・アプローチを推進し、様々な協力を実施してきた。コベネフィット・アプローチは、途上国の気候変動対策への取組を後押しするとともに、我が国がコミットする温室効果ガス排出削減について国際的な責任を果たす上でも重要な取組である。
国際応用システム分析研究所（IIASA）は、1972年にオーストリアに設立された世界有数の国際研究機関であり、エネルギー・気候・環境などについて先駆的な研究を行い、国際社会に大きく貢献している。また、IIASAの研究データは、国立環境研究所（NIES）の温室効果ガスの対策技術オプションに使用されるなど日本の研究に貢献しているほか、同研究所の気候変動研究者のほとんどがIIASAでの研修を経験しており、日本人研究者のキャパシティー・ビルディングの向上にも貢献している。このため、環境保全を所管する環境省として、我が国の環境分野における研究の発展をさらに促進するため、IIASAの研究活動を支援することは重要であり、本業務はそれに資するものである。
IIASA憲章では、加盟する国の代表機関を登録することが規定されており、我が国の代表機関として、学識経験者等から構成されるIIASA日本委員会が登録されている。IIASA日本委員会の運営については、同委員会規約第18条に基づき事務局を設置することが規定されているところ、2011年2月に開催されたIIASA日本委員会において、公益財団法人地球環境戦略研究機関（IGES）が、日本の環境行政について包括的な知見を有し且つ国際的な立場における各国政府への信頼性および実績を持つことから、IIASA日本委員会の事務局とすることが決定された。なお、IIASAの活動資金は各国の加盟機関が支払う分担金と委託事業費･寄付金である。2021年７月現在、24ヶ国が加盟。総額約2358万ユーロ（約31億円、2020年）であり、我が国は70万ユーロ（約8.6千万円）を拠出。
また、アジア・コベネフィット・パートナーシップ（ACP）は、2010年11月に開催された「良好な大気環境2010年会合」（クリーン・アジア・イニシアチブ主催）において、アジア諸国におけるコベネフィット・アプローチの主流化を目的として設立され、アジア諸国（中国、タイ、インドネシア等）の環境所管官庁や国際機関（国連環境計画、アジア開発銀行、国連アジア太平洋経済社会委員会等）関係者をメンバーとしている。設立時に開催された会合においてACPの運営等について議論がなされ、コベネフィット・アプローチに係る豊富な調査・研究実績を有し且つ国際的なネットワークが豊富な公益財団法人地球環境戦略研究機関（IGES）を同パートナーシップの事務局とすることが、ACPメンバーの賛同の下、決定された。
以上のことから、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公益財団法人地球環境戦略研究機関（IGES）と随意契約を締結するものである。（会計法第29条の3第4項（契約の性質又は目的が競争を許さない場合））</t>
  </si>
  <si>
    <t>令和３年度アジア地域におけるコベネフィット型大気汚染対策促進委託業務</t>
  </si>
  <si>
    <t>支出負担行為担当官　環境省水・大気環境局長　松澤　裕　東京都千代田区霞が関1-2-2</t>
  </si>
  <si>
    <t xml:space="preserve">  平成30年度において「参加者確認公募方式による調達手続について」（平成21年1月28日付け環境会発第090128003号：大臣官房会計課長通知）に基づき公募したところ、提出期限までに参加希望書類を提出した者は１者のみであり、審査の結果、応募要件を満たしていたことから公益財団法人地球環境戦略研究機関と随意契約を行った。
  平成31年度及び令和２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ため、会計法第29条の３第４項の規定に基づき、引き続き契約相手方として公益財団法人地球環境戦略研究機関と随意契約を行った。
　本業務の実施に当たっては、中国中央政府及び地方政府等並びに日本の関係自治体との密接な協議・調整が必要となるため、特に中国政府の政策や内情に精通し、かつ日本語及び中国語の両言語による協議・調整を円滑に行う能力を有するスタッフを複数人有しているとともに、中国国内に活動拠点（事務所等）が存在するかを確認する必要がある。また、国際機関の活動に対する助言及び国際会議等を通じた世界の最新動向調査の実績を有し、特に大気環境分野に精通しているスタッフを有している必要がある。さらに、インドネシア等のアジア地域の中央政府及び地方政府等との協議・調整を円滑に行う能力を有するスタッフを有している必要がある。
  よって、上記の実績・スタッフ・活動拠点を有する者が一者のみ又は複数者存在するかを確認する必要があるため、契約相手方の選定に当たっては、参加者確認公募方式を適用することとしたい。（会計法第29条の3第4項（契約の性質又は目的が競争を許さない場合））</t>
  </si>
  <si>
    <t>令和３年度北西太平洋地域海行動計画活動推進業務</t>
  </si>
  <si>
    <t>公益財団法人環日本海環境協力センター富山県富山市牛島新町５－５</t>
  </si>
  <si>
    <t>本業務は、北西太平洋地域における海洋及び沿岸の海洋環境保全・管理・開発のための行動計画（以下「NOWPAP」という。）活動を支援するため、改良されたNOWPAP富栄養化状況評価手順書をもとに、これまでよりも広範囲の海域を対象とした衛星クロロフィルaによる予備評価及びその検証に必要な富山湾海域モニタリング調査の実施、人工衛星に搭載したセンサが観測した海洋環境情報を定期的にインターネット上から取得する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1994年（平成６年）９月に韓国で開催された第１回政府間会合において、我が国、中国、韓国及びロシアの４カ国により日本海及び黄海を対象として採択され、その後の各種プロジェクトが進められている。
　1999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会計法第29条の3第4項（契約の性質又は目的が競争を許さない場合））</t>
  </si>
  <si>
    <t>令和３年度アジア水環境パートナーシップ事業調査研究業務</t>
  </si>
  <si>
    <t>アジア水環境パートナーシップ事業（WEPA）は、2003年に日本で開催された第3回世界水フォーラム閣僚級国際会議の成果として、各国の自発的な水問題解決への行動をまとめた「水行動集」に、環境省が登録した施策の一つである。
令和元年度から令和５年度は、WEPA第４期事業として、WEPA参加国における水環境問題の解決に向けた水環境ガバナンスの強化を目的とし、規制の遵守に焦点をあてた汚染源対策の強化、対策結果の評価、政策の見直し等を行い、各国の水環境ガバナンスの仕組みの定着状況の評価を行うとともに、国際会議への参加・関連会合の開催を通じたWEPA事業の活動成果に関する情報発信を行うものである。
本業務は、アジア各国における水環境協力に関する業務であり、各国政府と緊密な連携を図りながら慎重に進めることが求められ、そうした特殊な点を十分考慮に入れた企画を策定することが不可欠である。
さらに、業務を効果的に実施するためには、各国における水環境関連の法制度及び水質汚濁状況、対策状況等を充分理解していることはもとより、日本における水環境政策体系に関する専門的知識を有する高い技術力が必要である。
上記業務を実施するためには、国際的なパートナーシップ事業における各国政府からの信頼および実績を有しており、円滑かつ確実に各国政府との連絡調整及び参加国における調査・分析等を行う能力を有することが必要不可欠であることから、この技術等を有する者が一者のみ又は複数者存在するかを確認する必要があるため、令和２年度に参加者確認公募方式により参加者を公募した結果、公益財団法人 地球環境戦略研究機関１者からの応募があり随意契約により契約締結を行った。令和３年度については、参加者確認公募方式を行った次年度として、公益財団法人　地球環境戦略研究機関を本請負業務の契約相手方として会計法第２９条の３第４項の規定に基づき随意契約を締結するものである。（会計法第29条の3第4項（契約の性質又は目的が競争を許さない場合））</t>
  </si>
  <si>
    <t>令和３年度環境放射線等モニタリング調査等業務</t>
  </si>
  <si>
    <t>公益財団法人日本分析センター千葉県千葉市稲毛区山王町２９５－３</t>
  </si>
  <si>
    <t>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本業務は、契約相手方の選定に当たって、令和２年度において「参加者確認公募方式による調達手続について」（平成21年1月28日付け環境会発第090128003号：大臣官房会計課長通知）に基づき公募したところ、提出期限までに参加希望書類を提出した者は１者のみであり、審査の結果、応募要件を満たしていたことから公益財団法人日本分析センターと随意契約を行った。
令和３年度においては「参加者確認公募方式による調達手続について」の中で、参加者確認公募を実施した場合に、応募要件を満たすと認められる者が一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財団法人日本分析センターと随意契約するものである。（会計法第29条の3第4項（契約の性質又は目的が競争を許さない場合））</t>
  </si>
  <si>
    <t>令和３年度脱炭素社会実現のための都市間連携事業委託業務（マレーシア国クアラルンプール市における建築物の省エネ普及に向けた脱炭素制度基盤構築支援事業（クアラルンプール市－東京都））</t>
  </si>
  <si>
    <t>支出負担行為担当官　環境省地球環境局長　小野　洋東京都千代田区霞が関１－２－２</t>
  </si>
  <si>
    <t>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３年度脱炭素社会実現のための都市間連携事業委託業務公募要領に基づき公募を行い、応募のあった21件の中から外部専門家等よりなる令和３年度脱炭素社会実現のための都市間連携事業委託業務受託者選定等に係わる評価委員会の審査を経て採択された。
  　以上の理由により、公益財団法人地球環境戦略研究機関を本委託業務の契約相手方として選定し、会計法第２９条の３第４項の規定に基づき、随意契約を締結するものである。
（会計法第29条の3第4項（契約の性質又は目的が競争を許さない場合））</t>
  </si>
  <si>
    <t>令和３年度脱炭素社会実現のための都市間連携事業委託業務（横浜市とダナン市の都市間連携による脱炭素社会形成支援事業）</t>
  </si>
  <si>
    <t>令和３年度産業廃棄物管理票電子処理システム改修等委託業務</t>
  </si>
  <si>
    <t>支出負担行為担当官環境省環境再生・資源循環局長東京都千代田区霞が関１－２－２</t>
  </si>
  <si>
    <t>公益財団法人日本産業廃棄物処理振興センター東京都千代田区二番町３番地</t>
  </si>
  <si>
    <t>本委託業務は、電子マニフェストシステムの普及促進に関する各種事業を集中的に行うことにより、電子マニフェストの利用割合を向上させ、産業廃棄物処理システムの透明化を図るとともに都道府県等の廃棄物処理の監視業務の合理化や不適正処理の原因究明の迅速化を図ることを目的とするものである。　　上記に係る業務を履行するに当たっては、電子マニフェストに関して幅広く豊富な知見を有した者でなければならないところ、公益財団法人日本産業廃棄物処理振興センター（以下「JWセンター」という。）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JWセンターのみとなっている。
電子マニフェストシステムの開発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JWセンターの管理監督の下、最新のＩＴ技術を有する者に設計・開発等を再委託して実施することが妥当である。
また、電子マニフェスト導入説明会・多量排出未加入者調査・許可窓口向けパンフレット等作成の普及啓発については、特定の産業廃棄物を多量に排出する者に対し電子マニフェストの使用が義務付けられた（令和２年４月１日施行）ことや新型コロナウイルス感染拡大後の社会のデジタル化・非接触化の流れ等を踏まえ、電子マニフェストの普及拡大を一体的に強力に推進する必要がある。これらの業務を行うことができるのは、電子マニフェストシステムの機能の詳細を熟知していて運用について詳細に説明でき、かつ上記調査やパンフレット作成等に必要な電子マニフェスト未加入者情報の抽出ができ、地方公共団体にマニフェスト報告を行っている全国唯一の情報処理センターであるJWセンターのみである。
以上のことから、本件は契約の性質又は目的が競争を許さない場合と判断し、会計法29条の3第4項に基づき随意契約を締結することとする。
（会計法第29条の3第4項（契約の性質又は目的が競争を許さない場合））</t>
  </si>
  <si>
    <t>令和３年度優良産廃処理業者の情報発信に関するシステム改修業務</t>
  </si>
  <si>
    <t>公益財団法人産業廃棄物処理事業振興財団東京都港区虎ノ門１－１－１８</t>
  </si>
  <si>
    <t>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さんぱいくん」の改良・改修に当たっては、現行システムの公開・保守を維持しながら、膨大なデータ（連携前：約６千社、連携後：約11万社）を扱うことが可能なシステムに改修するための要件定義、クラウド環境の構築やオペレーションシステム等の改修のための設計を行う必要があるが、これらを実施するためには現行システムの日々の閲覧状況や運用・保守状況に関する詳細かつその根幹部分の情報をシステム所有者から入手する必要がある。また、現行システムには、「さんぱいくん」登録事業者の担当者に関する個人情報（氏名、電話番号、メールアドレス等）が含まれており、これらは産廃振興財団がID、パスワードの郵送等限られた目的のために提供を受けたものであり、入札等により選定された事業者に貸与等できるものではない。
さらに、産廃振興財団は「令和２年度優良産廃処理業者の情報発信に関するシステム改修業務」の受託者であり、当該業務においては「産業廃棄物行政情報システム」と産廃振興財団が所有する「さんぱいくん」のデータを連携させるための要件定義やミドルウェアのバージョンアップにかかる業務を行った。令和３年度のシステム改修にかかる業務は要件定義に沿ったシステムの構築や、昨年度構築したミドルウェアのテスト等、昨年度業務と密接に関連するものである。本改修業務の規模及び履行期限を踏まえると、期限内に十分な品質を満たすシステムを構築するためには、「さんぱいくん」や令和２年度の改修内容に関する深い知識が必要である。
そのため、本業務は産廃振興財団の管理監督の下、最新のＩＴ技術を有する者に設計・開発等を再委託して実施することが妥当である。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の請負者として相応しい唯一の団体として産廃振興財団と随意契約を行うものである。（会計法第29条の３第４項）
（会計法第29条の3第4項（契約の性質又は目的が競争を許さない場合））</t>
  </si>
  <si>
    <t>令和３年度浄化槽に係るワークショップ及びセミナー開催業務</t>
  </si>
  <si>
    <t>支出負担行為担当官　環境省大臣官房会計課長　大熊　一寛東京都千代田区霞が関1-2-2</t>
  </si>
  <si>
    <t>公益財団法人日本環境整備教育センター東京都墨田区菊川2丁目23-3</t>
  </si>
  <si>
    <t>本業務では、アジア等の発展途上国等のニーズに応えるとともに、水環境の向上に貢献するため、我が国の優れた分散型汚水処理施設である浄化槽等の海外展開を促進することを目的として、海外でのワークショップやテクニカルセミナーの開催、浄化槽の性能評価手法や処理対象人員算定基準の現地適用化検討等を行うものであるが、これらの実施においては、浄化槽の単なる知識ベースでの理解ではなく周辺技術を含めた幅広く専門的で実践的な技術や海外において円滑に業務を遂行するための経験が必要である。
本業務はこれまで類似の業務が発注されてきたものの、公益社団法人日本環境整備教育センターの一者応札が続いている現状を踏まえ、必要とされる知見等の条件をすべて有する者が公益社団法人日本環境整備教育センターのみ又は複数者存在するかを確認するため、参加者確認公募方式を適用することとし、令和3年2月4日に募集を行った。
これに対して応募があったのは、公益社団法人日本環境整備教育センター1社のみであった。
　以上のことから、本業務を適切に遂行できる者は同社のみであると判断されるため、会計法第29条の３第４項及び予算決算及び会計令第102条の4第3号の規定により随意契約を締結することとしたい。
（会計法第29条の3第4項（契約の性質又は目的が競争を許さない場合））</t>
  </si>
  <si>
    <t>令和３年度プラスチック資源循環法施行に向けた課題検討業務</t>
  </si>
  <si>
    <t>支出負担行為担当官環境省大臣官房会計課長東京都千代田区霞が関１－２－２</t>
  </si>
  <si>
    <t>公益財団法人　日本容器包装リサイクル協会東京都港区虎ノ門</t>
  </si>
  <si>
    <t>　市町村が回収したプラスチック製容器包装については、「容器包装に係る分別収集及び再商品化法の促進等に関する法律」に基づき、主務大臣（環境大臣を含む）が指定する法人が再商品化業務を行う仕組みとなっている。平成８年に公益財団法人日本容器包装リサイクル協会（以下「協会」という。）が指定法人として指定されて以来、同協会のみが再商品化業務を実施し得る唯一の法人である。
今般、令和４年４月施行予定の「プラスチックに係る資源循環の促進等に関する法律」では、プラスチック製品の分別回収・再商品化を促進するため、市町村がプラスチック製品を回収する場合、プラスチック製容器包装と合わせて、その再商品化を協会に委託することができる仕組みが設けられている。
協会では、既存の容器包装リサイクルシステム（以下「システム」という。）において、再商品化事業者の登録、合否判定、市区町村による引渡しの申込み受付、実績管理、再商品化事業者との契約及び再商品化費用の支出に係る手続きを処理しており、プラスチック製品についても同様にシステム上で一連の処理を実施する必要がある。
具体的には、市町村はプラスチック製容器包装とプラスチック製品それぞれの回収量及び両方を合算した量を登録して申込みを行い、再商品化事業者はそれぞれの処理費用及び両方を合算した費用を登録して入札を行うことになる。また、市町村によってプラスチック製容器包装のみを回収する、両方を回収するという選択肢が生じるとともに、再商品化事業者によってもプラスチック製容器包装のみを処理する、両方を処理するという選択肢が生じる。このため、システムでこうした事業者属性や市町村属性に関する情報を新たに登録できるようにする必要がある。
このように、「プラスチックに係る資源循環の促進等に関する法律」の趣旨に基づき、プラスチック製容器包装とプラスチック製品の処理を一体不可分として実施する必要があることから、既存のシステムを改良し、プラスチック製品の処理も同一システム上で滞りなく履行できるようにすることが不可欠である。
本システムは、協会が再商品化業務を実施するために、構築・運用されたものであり、システムの著作権は協会の所有となっていることから、システムの改良検討を実施できるのは協会のみである。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協会と随意契約を行うものである。（会計法第29条の３第４項）（会計法第29条の3第4項（契約の性質又は目的が競争を許さない場合））</t>
  </si>
  <si>
    <t>令和３年度放射線健康管理・健康不安対策事業（福島県における甲状腺検査の実施体制の強化に係る検査者育成）委託業務</t>
  </si>
  <si>
    <t>支出負担行為担当官環境省大臣官房環境保健部長　田原　克志東京都千代田区霞が関１－２－２</t>
  </si>
  <si>
    <t>公益財団法人原子力安全研究協会東京都港区新橋５－１８－７</t>
  </si>
  <si>
    <t>令和２年度業務の実施については、契約前自己チェックシートを経て参加者確認公募手続の移行対象となったため、令和２年度の契約相手方の選定に当たっては、参加者確認公募方式を適用した。その結果、公益財団法人原子力安全研究協会１者から応募があり、公募審査委員会において参加希望書類の内容が同業務の要件を満たしていると判断されたため、公益財団法人原子力安全研究協会を契約の相手方として、会計法第29条の３第４項の規定に基づき、随意契約を締結した。
令和３年度業務の実施においては、業務実施に必要となる知見等に変更はなく、また、過去数年にわたって同一事業者が落札していることを踏まえ、「参加者確認公募方式による調達手続（参加者確認公募方式による調達手続について（平成21年１月28日環境会発第090128003号。令和２年12月１8日環境会発第2012188号により一部改正））」により、「次々年度までの間、同一業務については随意契約によることができる」とされていることから、会計法第29条の３第４項の規定に基づき、引き続き公益財団法人原子力安全研究協会と随意契約を締結するものである。
（会計法第29条の3第4項（契約の性質又は目的が競争を許さない場合））</t>
  </si>
  <si>
    <t>原子力規制庁</t>
    <rPh sb="0" eb="3">
      <t>ゲンシリョク</t>
    </rPh>
    <rPh sb="3" eb="6">
      <t>キセイチョウ</t>
    </rPh>
    <phoneticPr fontId="1"/>
  </si>
  <si>
    <t>令和３年度原子力施設等防災対策等委託費（低線量放射線による人体への影響に関する疫学的調査）事業</t>
    <phoneticPr fontId="1"/>
  </si>
  <si>
    <t>公益財団法人
放射線影響協会
東京都千代田区鍛治町1丁目9番16号</t>
    <phoneticPr fontId="1"/>
  </si>
  <si>
    <t xml:space="preserve">
5010005018734 </t>
    <phoneticPr fontId="26"/>
  </si>
  <si>
    <t>　本件は、契約可能な者が一しかいないことが明らかとなったため、会計法第29条の3第4項の規定に基づく随意契約を行った。</t>
    <rPh sb="34" eb="35">
      <t>ダイ</t>
    </rPh>
    <rPh sb="37" eb="38">
      <t>ジョウ</t>
    </rPh>
    <rPh sb="40" eb="41">
      <t>ダイ</t>
    </rPh>
    <rPh sb="42" eb="43">
      <t>コウ</t>
    </rPh>
    <phoneticPr fontId="1"/>
  </si>
  <si>
    <t>令和３年度　保障措置業務委託費（保障措置に関する情報処理業務）事業</t>
    <phoneticPr fontId="1"/>
  </si>
  <si>
    <t>公益財団法人　
核物質管理センター
東京都台東区東上野1丁目28番9号</t>
    <phoneticPr fontId="1"/>
  </si>
  <si>
    <t>令和３年度射能測定調査委託費（放射能測定調査）事業</t>
    <phoneticPr fontId="1"/>
  </si>
  <si>
    <t>　本件は、特殊な技術又は設備等が必要であり、事業者が一しかないと考えられたことから、公募（入札可能性調査）を実施したところ、示した要件を満たす者が一しかいないことが明らかとなったため、会計法第29条の3第4項の規定に基づく随意契約を行った。</t>
    <rPh sb="95" eb="96">
      <t>ダイ</t>
    </rPh>
    <rPh sb="98" eb="99">
      <t>ジョウ</t>
    </rPh>
    <rPh sb="101" eb="102">
      <t>ダイ</t>
    </rPh>
    <rPh sb="103" eb="104">
      <t>コウ</t>
    </rPh>
    <rPh sb="116" eb="117">
      <t>オコナ</t>
    </rPh>
    <phoneticPr fontId="1"/>
  </si>
  <si>
    <t>令和３年度原子力施設等防災対策等委託費（海洋環境における放射能調査及び総合評価）事業</t>
    <phoneticPr fontId="1"/>
  </si>
  <si>
    <t>令和３年度原子力施設等防災対策等委託費（環境放射能分析研修）事業</t>
    <phoneticPr fontId="1"/>
  </si>
  <si>
    <t>令和3年度原子力施設等防災対策等委託費（環境放射能水準調査（放射能分析））事業</t>
    <phoneticPr fontId="1"/>
  </si>
  <si>
    <t>令和3年度原子力施設等防災対策等委託費（放射能測定法シリーズ改訂）事業</t>
    <phoneticPr fontId="1"/>
  </si>
  <si>
    <t>　本事業は、一般競争入札（総合評価落札方式）を実施したが、落札者がいなかったため、予決令第９９条の２の規定に基づく随意契約を行った。</t>
    <rPh sb="62" eb="63">
      <t>オコナ</t>
    </rPh>
    <phoneticPr fontId="1"/>
  </si>
  <si>
    <t>令和３年度原子力施設等防災対策等委託費（環境放射能水準調査（放射能分析））事業（令和２年度補正繰越分）</t>
    <phoneticPr fontId="1"/>
  </si>
  <si>
    <t>令和3年6月30日</t>
    <rPh sb="0" eb="2">
      <t>レイワ</t>
    </rPh>
    <rPh sb="3" eb="4">
      <t>ネン</t>
    </rPh>
    <rPh sb="5" eb="6">
      <t>ガツ</t>
    </rPh>
    <rPh sb="8" eb="9">
      <t>ニチ</t>
    </rPh>
    <phoneticPr fontId="1"/>
  </si>
  <si>
    <t>令和３年度緊急時放射線モニタリング情報共有システムの維持管理業務</t>
  </si>
  <si>
    <t>公益財団法人原子力安全技術センター
東京都文京区白山５－１－３－１０１号</t>
    <rPh sb="0" eb="6">
      <t>コウエキザイダンホウジン</t>
    </rPh>
    <rPh sb="6" eb="9">
      <t>ゲンシリョク</t>
    </rPh>
    <rPh sb="9" eb="11">
      <t>アンゼン</t>
    </rPh>
    <rPh sb="11" eb="13">
      <t>ギジュツ</t>
    </rPh>
    <phoneticPr fontId="33"/>
  </si>
  <si>
    <t>本件は、契約可能な者が一しかいないことが明らかとなったため、会計法第29条の3第4項の規定に基づく随意契約を行った。</t>
    <rPh sb="33" eb="34">
      <t>ダイ</t>
    </rPh>
    <rPh sb="36" eb="37">
      <t>ジョウ</t>
    </rPh>
    <rPh sb="39" eb="40">
      <t>ダイ</t>
    </rPh>
    <rPh sb="41" eb="42">
      <t>コウ</t>
    </rPh>
    <phoneticPr fontId="1"/>
  </si>
  <si>
    <t>令和３年度緊急時放射線モニタリング情報共有システム機器の撤去作業</t>
  </si>
  <si>
    <t>令和３年度六ヶ所原子力規制事務所賃貸借</t>
  </si>
  <si>
    <t>令和３年度大型再処理施設保障措置試験研究施設維持</t>
  </si>
  <si>
    <t>公益財団法人核物質管理センター
東京都台東区東上野１－２８－９</t>
    <rPh sb="0" eb="2">
      <t>コウエキ</t>
    </rPh>
    <rPh sb="2" eb="6">
      <t>ザイダンホウジン</t>
    </rPh>
    <rPh sb="6" eb="11">
      <t>カクブッシツカンリ</t>
    </rPh>
    <phoneticPr fontId="42"/>
  </si>
  <si>
    <t xml:space="preserve">7010505002095 </t>
  </si>
  <si>
    <t>テクネシンチ注－１０Ｍ</t>
  </si>
  <si>
    <t>自衛隊札幌病院
会計課長
朝倉　啓介
北海道札幌市南区真駒内１７</t>
    <rPh sb="0" eb="3">
      <t>ジエイタイ</t>
    </rPh>
    <rPh sb="3" eb="5">
      <t>サッポロ</t>
    </rPh>
    <rPh sb="5" eb="7">
      <t>ビョウイン</t>
    </rPh>
    <rPh sb="8" eb="10">
      <t>カイケイ</t>
    </rPh>
    <rPh sb="10" eb="12">
      <t>カチョウ</t>
    </rPh>
    <rPh sb="13" eb="15">
      <t>アサクラ</t>
    </rPh>
    <rPh sb="16" eb="18">
      <t>ケイスケ</t>
    </rPh>
    <rPh sb="19" eb="22">
      <t>ホッカイドウ</t>
    </rPh>
    <phoneticPr fontId="1"/>
  </si>
  <si>
    <t>契約の性質・目的が競争を許さない
根拠法令：根拠法令：会計法第２９条の３第４項</t>
  </si>
  <si>
    <t>隊友新聞</t>
  </si>
  <si>
    <t>陸上自衛隊中央会計隊
会計隊長
牛崎　真由美
東京都新宿区市谷本村町５－１</t>
    <rPh sb="0" eb="5">
      <t>リクジョウジエイタイ</t>
    </rPh>
    <rPh sb="11" eb="13">
      <t>カイケイ</t>
    </rPh>
    <rPh sb="13" eb="14">
      <t>タイ</t>
    </rPh>
    <rPh sb="14" eb="15">
      <t>チョウ</t>
    </rPh>
    <rPh sb="16" eb="18">
      <t>ウシザキ</t>
    </rPh>
    <rPh sb="19" eb="22">
      <t>マユミ</t>
    </rPh>
    <phoneticPr fontId="1"/>
  </si>
  <si>
    <t>公益社団法人
隊友会
東京都新宿区市谷本村町５－１</t>
    <phoneticPr fontId="1"/>
  </si>
  <si>
    <t>放射性キセノン分析等作業
１件</t>
    <rPh sb="14" eb="15">
      <t>ケン</t>
    </rPh>
    <phoneticPr fontId="1"/>
  </si>
  <si>
    <t>分任支出負担行為担当官
防衛装備庁
陸上装備研究所総務課長
濱本　正美
神奈川県相模原市淵野辺2-9-54</t>
    <rPh sb="0" eb="11">
      <t>ブンニンシシュツフタンコウイタントウカン</t>
    </rPh>
    <rPh sb="12" eb="14">
      <t>ボウエイ</t>
    </rPh>
    <rPh sb="14" eb="16">
      <t>ソウビ</t>
    </rPh>
    <rPh sb="16" eb="17">
      <t>チョウ</t>
    </rPh>
    <rPh sb="30" eb="32">
      <t>ハマモト</t>
    </rPh>
    <rPh sb="33" eb="35">
      <t>マサミ</t>
    </rPh>
    <phoneticPr fontId="1"/>
  </si>
  <si>
    <t>本契約の履行にあたっては、放射性キセノン測定システムに関する機能及び性能を熟知しており、同測定に関する専門的知見及び取扱技術が必要不可欠である。上記を資格要件として公募を実施した結果、応募者が一社のみであったため。（根拠法令：会計法２９条の３第４項）</t>
    <rPh sb="0" eb="3">
      <t>ホンケイヤク</t>
    </rPh>
    <rPh sb="4" eb="6">
      <t>リコウ</t>
    </rPh>
    <rPh sb="13" eb="16">
      <t>ホウシャセイ</t>
    </rPh>
    <rPh sb="20" eb="22">
      <t>ソクテイ</t>
    </rPh>
    <rPh sb="27" eb="28">
      <t>カン</t>
    </rPh>
    <rPh sb="30" eb="32">
      <t>キノウ</t>
    </rPh>
    <rPh sb="32" eb="33">
      <t>オヨ</t>
    </rPh>
    <rPh sb="34" eb="36">
      <t>セイノウ</t>
    </rPh>
    <rPh sb="37" eb="39">
      <t>ジュクチ</t>
    </rPh>
    <rPh sb="44" eb="45">
      <t>ドウ</t>
    </rPh>
    <rPh sb="45" eb="47">
      <t>ソクテイ</t>
    </rPh>
    <rPh sb="48" eb="49">
      <t>カン</t>
    </rPh>
    <rPh sb="51" eb="54">
      <t>センモンテキ</t>
    </rPh>
    <rPh sb="54" eb="56">
      <t>チケン</t>
    </rPh>
    <rPh sb="56" eb="57">
      <t>オヨ</t>
    </rPh>
    <rPh sb="58" eb="60">
      <t>トリアツカイ</t>
    </rPh>
    <rPh sb="60" eb="62">
      <t>ギジュツ</t>
    </rPh>
    <rPh sb="63" eb="65">
      <t>ヒツヨウ</t>
    </rPh>
    <rPh sb="65" eb="68">
      <t>フカケツ</t>
    </rPh>
    <rPh sb="72" eb="74">
      <t>ジョウキ</t>
    </rPh>
    <rPh sb="75" eb="77">
      <t>シカク</t>
    </rPh>
    <rPh sb="77" eb="79">
      <t>ヨウケン</t>
    </rPh>
    <rPh sb="82" eb="84">
      <t>コウボ</t>
    </rPh>
    <rPh sb="85" eb="87">
      <t>ジッシ</t>
    </rPh>
    <rPh sb="89" eb="91">
      <t>ケッカ</t>
    </rPh>
    <rPh sb="92" eb="95">
      <t>オウボシャ</t>
    </rPh>
    <rPh sb="96" eb="98">
      <t>イッシャ</t>
    </rPh>
    <rPh sb="108" eb="110">
      <t>コンキョ</t>
    </rPh>
    <rPh sb="110" eb="112">
      <t>ホウレイ</t>
    </rPh>
    <rPh sb="113" eb="116">
      <t>カイケイホウ</t>
    </rPh>
    <rPh sb="118" eb="119">
      <t>ジョウ</t>
    </rPh>
    <rPh sb="121" eb="122">
      <t>ダイ</t>
    </rPh>
    <rPh sb="123" eb="124">
      <t>コウ</t>
    </rPh>
    <phoneticPr fontId="1"/>
  </si>
  <si>
    <t>放射性廃棄物集荷役務</t>
  </si>
  <si>
    <t>会計法第29条の3第4項 予算決算及び会計令102条の4第3号(契約の性質又は目的が競争を許さない場合)</t>
  </si>
  <si>
    <t>ボルヒ－ル組織接着用5ｍＬ　外7品目</t>
    <phoneticPr fontId="1"/>
  </si>
  <si>
    <t>公益財団法人
日本献血供給事業団
東京都武蔵野市境南町１－２６－１</t>
    <rPh sb="2" eb="3">
      <t>ザイ</t>
    </rPh>
    <rPh sb="9" eb="11">
      <t>ケンケツ</t>
    </rPh>
    <rPh sb="11" eb="13">
      <t>キョウキュウ</t>
    </rPh>
    <rPh sb="13" eb="16">
      <t>ジギョウダン</t>
    </rPh>
    <rPh sb="20" eb="24">
      <t>ムサシノシ</t>
    </rPh>
    <rPh sb="24" eb="25">
      <t>サカイ</t>
    </rPh>
    <rPh sb="25" eb="27">
      <t>ミナミマチ</t>
    </rPh>
    <phoneticPr fontId="1"/>
  </si>
  <si>
    <t>会計法第29条の3第1項</t>
    <phoneticPr fontId="1"/>
  </si>
  <si>
    <t>公財</t>
    <rPh sb="1" eb="2">
      <t>ザイ</t>
    </rPh>
    <phoneticPr fontId="1"/>
  </si>
  <si>
    <t>使用済自動車の再資源化預託金等</t>
  </si>
  <si>
    <t>陸上自衛隊補給統制本部
調達会計部長
濱松　泰広
東京都北区十条台１－５－７０</t>
    <rPh sb="0" eb="2">
      <t>リクジョウ</t>
    </rPh>
    <rPh sb="2" eb="5">
      <t>ジエイタイ</t>
    </rPh>
    <rPh sb="5" eb="11">
      <t>ホキュウトウセイホンブ</t>
    </rPh>
    <rPh sb="12" eb="17">
      <t>チョウタツカイケイブ</t>
    </rPh>
    <rPh sb="17" eb="18">
      <t>チョウ</t>
    </rPh>
    <rPh sb="19" eb="21">
      <t>ハママツ</t>
    </rPh>
    <rPh sb="22" eb="24">
      <t>ヤスヒロ</t>
    </rPh>
    <rPh sb="25" eb="28">
      <t>トウキョウト</t>
    </rPh>
    <rPh sb="28" eb="30">
      <t>キタク</t>
    </rPh>
    <rPh sb="30" eb="33">
      <t>ジュウジョウダイ</t>
    </rPh>
    <phoneticPr fontId="8"/>
  </si>
  <si>
    <t>公益財団法人
自動車リサイクル促進センター資金管理センター
東京都港区芝大門１丁目１番３０号日本自動車会館１１階</t>
    <phoneticPr fontId="1"/>
  </si>
  <si>
    <t>自動車リサイクル法より随契、資金管理法人は法の規定で１者のみ。
根拠法令：会計法第２９条の３第４項</t>
    <rPh sb="0" eb="3">
      <t>ジドウシャ</t>
    </rPh>
    <rPh sb="8" eb="9">
      <t>ホウ</t>
    </rPh>
    <rPh sb="11" eb="13">
      <t>ズイケイ</t>
    </rPh>
    <rPh sb="14" eb="16">
      <t>シキン</t>
    </rPh>
    <rPh sb="16" eb="18">
      <t>カンリ</t>
    </rPh>
    <rPh sb="18" eb="20">
      <t>ホウジン</t>
    </rPh>
    <rPh sb="21" eb="22">
      <t>ホウ</t>
    </rPh>
    <rPh sb="23" eb="25">
      <t>キテイ</t>
    </rPh>
    <rPh sb="27" eb="28">
      <t>シャ</t>
    </rPh>
    <rPh sb="32" eb="34">
      <t>コンキョ</t>
    </rPh>
    <rPh sb="34" eb="36">
      <t>ホウレイ</t>
    </rPh>
    <rPh sb="37" eb="39">
      <t>カイケイ</t>
    </rPh>
    <rPh sb="39" eb="40">
      <t>ホウ</t>
    </rPh>
    <rPh sb="40" eb="41">
      <t>ダイ</t>
    </rPh>
    <rPh sb="43" eb="44">
      <t>ジョウ</t>
    </rPh>
    <rPh sb="46" eb="47">
      <t>ダイ</t>
    </rPh>
    <rPh sb="48" eb="49">
      <t>コウ</t>
    </rPh>
    <phoneticPr fontId="1"/>
  </si>
  <si>
    <t>Ａｎｎｕａｌ　Ｒｅｐｌａｃｅｍｅｎｔ　Ｋｉｔ</t>
  </si>
  <si>
    <t>契約の性質・目的が競争を許さない
根拠法令：根拠法令：会計法第２９条の３第４項</t>
    <phoneticPr fontId="1"/>
  </si>
  <si>
    <t>ホットミール</t>
  </si>
  <si>
    <t>陸上自衛隊朝霞駐屯地
東部方面会計隊本部
業務科長
黒岩　修一
東京都練馬区大泉学園町</t>
    <rPh sb="0" eb="10">
      <t>リクジョウジエイタイアサカチュウトンチ</t>
    </rPh>
    <rPh sb="21" eb="25">
      <t>ギョウムカチョウ</t>
    </rPh>
    <rPh sb="26" eb="28">
      <t>クロイワ</t>
    </rPh>
    <rPh sb="29" eb="31">
      <t>シュウイチ</t>
    </rPh>
    <rPh sb="32" eb="34">
      <t>トウキョウ</t>
    </rPh>
    <rPh sb="34" eb="35">
      <t>ト</t>
    </rPh>
    <phoneticPr fontId="1"/>
  </si>
  <si>
    <t>公益財団法人
東京オリンピック・パラリンピック競技大会組織委員会
東京都中央区晴海１丁目８番１０号</t>
    <phoneticPr fontId="1"/>
  </si>
  <si>
    <t>飲料</t>
  </si>
  <si>
    <t>弁当</t>
  </si>
  <si>
    <t>国際装備移転に係る官民連携パートナーシップの役務契約
１件</t>
    <rPh sb="28" eb="29">
      <t>ケン</t>
    </rPh>
    <phoneticPr fontId="1"/>
  </si>
  <si>
    <t>公益財団法人　
防衛基盤整備協会
東京都新宿区四谷本塩町１５－９</t>
  </si>
  <si>
    <t>応募者から提出された企画書について評価を行った結果、平均評価点の最高の者が該者１者のみであるため。
（会計法第２９条の３第４項）</t>
    <rPh sb="0" eb="3">
      <t>オウボシャ</t>
    </rPh>
    <rPh sb="5" eb="7">
      <t>テイシュツ</t>
    </rPh>
    <rPh sb="10" eb="13">
      <t>キカクショ</t>
    </rPh>
    <rPh sb="17" eb="19">
      <t>ヒョウカ</t>
    </rPh>
    <rPh sb="20" eb="21">
      <t>オコナ</t>
    </rPh>
    <rPh sb="23" eb="25">
      <t>ケッカ</t>
    </rPh>
    <rPh sb="26" eb="28">
      <t>ヘイキン</t>
    </rPh>
    <rPh sb="28" eb="30">
      <t>ヒョウカ</t>
    </rPh>
    <rPh sb="30" eb="31">
      <t>テン</t>
    </rPh>
    <rPh sb="32" eb="34">
      <t>サイコウ</t>
    </rPh>
    <rPh sb="35" eb="36">
      <t>モノ</t>
    </rPh>
    <rPh sb="37" eb="39">
      <t>ガイシャ</t>
    </rPh>
    <rPh sb="40" eb="41">
      <t>シャ</t>
    </rPh>
    <phoneticPr fontId="1"/>
  </si>
  <si>
    <t>掛ぶとんカバー，９形</t>
  </si>
  <si>
    <t>公益財団法人
矯正協会
東京都中野区新井３丁目３７番２号</t>
    <rPh sb="12" eb="15">
      <t>トウキョウト</t>
    </rPh>
    <rPh sb="15" eb="17">
      <t>ナカノ</t>
    </rPh>
    <rPh sb="17" eb="18">
      <t>ク</t>
    </rPh>
    <rPh sb="18" eb="20">
      <t>アライ</t>
    </rPh>
    <rPh sb="21" eb="23">
      <t>チョウメ</t>
    </rPh>
    <rPh sb="25" eb="26">
      <t>バン</t>
    </rPh>
    <rPh sb="27" eb="28">
      <t>ゴウ</t>
    </rPh>
    <phoneticPr fontId="1"/>
  </si>
  <si>
    <t>法務省からの依頼に基づいて、刑務作業を利用し法務行政に協力するもの。(根拠法令：予決令第９９条第１６号)</t>
    <rPh sb="0" eb="3">
      <t>ホウムショウ</t>
    </rPh>
    <rPh sb="6" eb="8">
      <t>イライ</t>
    </rPh>
    <rPh sb="9" eb="10">
      <t>モト</t>
    </rPh>
    <rPh sb="14" eb="16">
      <t>ケイム</t>
    </rPh>
    <rPh sb="16" eb="18">
      <t>サギョウ</t>
    </rPh>
    <rPh sb="19" eb="21">
      <t>リヨウ</t>
    </rPh>
    <rPh sb="22" eb="24">
      <t>ホウム</t>
    </rPh>
    <rPh sb="24" eb="26">
      <t>ギョウセイ</t>
    </rPh>
    <rPh sb="27" eb="29">
      <t>キョウリョク</t>
    </rPh>
    <rPh sb="35" eb="37">
      <t>コンキョ</t>
    </rPh>
    <rPh sb="37" eb="39">
      <t>ホウレイ</t>
    </rPh>
    <rPh sb="40" eb="41">
      <t>ヨ</t>
    </rPh>
    <rPh sb="41" eb="42">
      <t>ケツ</t>
    </rPh>
    <rPh sb="42" eb="43">
      <t>レイ</t>
    </rPh>
    <rPh sb="43" eb="44">
      <t>ダイ</t>
    </rPh>
    <rPh sb="46" eb="47">
      <t>ジョウ</t>
    </rPh>
    <rPh sb="47" eb="48">
      <t>ダイ</t>
    </rPh>
    <rPh sb="50" eb="51">
      <t>ゴウ</t>
    </rPh>
    <phoneticPr fontId="1"/>
  </si>
  <si>
    <t>国際装備移転促進のためのバーチャル展示会の制作及び運営役務
１件</t>
    <rPh sb="31" eb="32">
      <t>ケン</t>
    </rPh>
    <phoneticPr fontId="1"/>
  </si>
  <si>
    <t>応募者から提出された企画書について評価を行った結果、平均評価点の最高の者が該者１者のみであるため。
（会計法第２９条の３第４）</t>
  </si>
  <si>
    <t>まくらカバー，７形用，ベージュ
3660SH</t>
    <phoneticPr fontId="1"/>
  </si>
  <si>
    <t>航空自衛隊第４補給処
調達部長
村岡　良雄
埼玉県狭山市稲荷山２－３</t>
    <phoneticPr fontId="1"/>
  </si>
  <si>
    <t>公益財団法人
矯正協会
東京都中野区新井３－３７－２</t>
    <rPh sb="7" eb="9">
      <t>キョウセイ</t>
    </rPh>
    <phoneticPr fontId="1"/>
  </si>
  <si>
    <t>法務省の協力依頼に基づき、法務行政に協力するため。
（会計法第２９条の３第５項）
（予決令第９９条第１６号の２）</t>
  </si>
  <si>
    <t>自動車再資源化預託金</t>
  </si>
  <si>
    <t>契約担当官
航空自衛隊第２補給処十条支処業務課会計班長
緒方健介
東京都北区十条台1-5-70</t>
    <rPh sb="0" eb="2">
      <t>ケイヤク</t>
    </rPh>
    <rPh sb="2" eb="5">
      <t>タントウカン</t>
    </rPh>
    <rPh sb="6" eb="8">
      <t>コウクウ</t>
    </rPh>
    <rPh sb="8" eb="11">
      <t>ジエイタイ</t>
    </rPh>
    <rPh sb="23" eb="25">
      <t>カイケイ</t>
    </rPh>
    <rPh sb="25" eb="27">
      <t>ハンチョウ</t>
    </rPh>
    <phoneticPr fontId="1"/>
  </si>
  <si>
    <t>公益財団法人
自動車リサイクル促進センター資金管理センター
東京都港区芝大門1-1-30 日本自動車会館11F</t>
    <phoneticPr fontId="1"/>
  </si>
  <si>
    <t>契約の性質又は目的が競争を許さないため。（会計法第29条の3第4項（予算決算及び会計令第102条の4第3号））</t>
    <phoneticPr fontId="1"/>
  </si>
  <si>
    <t>標準線源
１個他</t>
    <rPh sb="0" eb="2">
      <t>ヒョウジュン</t>
    </rPh>
    <rPh sb="2" eb="3">
      <t>セン</t>
    </rPh>
    <rPh sb="3" eb="4">
      <t>ゲン</t>
    </rPh>
    <rPh sb="6" eb="7">
      <t>コ</t>
    </rPh>
    <rPh sb="7" eb="8">
      <t>タ</t>
    </rPh>
    <phoneticPr fontId="1"/>
  </si>
  <si>
    <t>公益社団法人
日本アイソトープ協会
東京都文京区本駒込二丁目28番45号</t>
    <phoneticPr fontId="1"/>
  </si>
  <si>
    <t>本契約の履行にあたっては、履行できる能力を有していることを証明できる者でなければ本件の実施が不可能である。上記を資格要件として公募を実施した結果、応募者が一社のみであったため。（根拠法令：会計法２９条の３第４項）</t>
    <rPh sb="0" eb="3">
      <t>ホンケイヤク</t>
    </rPh>
    <rPh sb="4" eb="6">
      <t>リコウ</t>
    </rPh>
    <rPh sb="13" eb="15">
      <t>リコウ</t>
    </rPh>
    <rPh sb="18" eb="20">
      <t>ノウリョク</t>
    </rPh>
    <rPh sb="21" eb="22">
      <t>ユウ</t>
    </rPh>
    <rPh sb="29" eb="31">
      <t>ショウメイ</t>
    </rPh>
    <rPh sb="34" eb="35">
      <t>モノ</t>
    </rPh>
    <rPh sb="40" eb="42">
      <t>ホンケン</t>
    </rPh>
    <rPh sb="43" eb="45">
      <t>ジッシ</t>
    </rPh>
    <rPh sb="46" eb="49">
      <t>フカノウ</t>
    </rPh>
    <rPh sb="53" eb="55">
      <t>ジョウキ</t>
    </rPh>
    <rPh sb="56" eb="58">
      <t>シカク</t>
    </rPh>
    <rPh sb="58" eb="60">
      <t>ヨウケン</t>
    </rPh>
    <rPh sb="63" eb="65">
      <t>コウボ</t>
    </rPh>
    <rPh sb="66" eb="68">
      <t>ジッシ</t>
    </rPh>
    <rPh sb="70" eb="72">
      <t>ケッカ</t>
    </rPh>
    <rPh sb="73" eb="76">
      <t>オウボシャ</t>
    </rPh>
    <rPh sb="77" eb="79">
      <t>イッシャ</t>
    </rPh>
    <phoneticPr fontId="1"/>
  </si>
  <si>
    <t>ＳＭ－３ブロックⅡＡ品質管理体制審査支援役務
１件</t>
    <rPh sb="24" eb="25">
      <t>ケン</t>
    </rPh>
    <phoneticPr fontId="1"/>
  </si>
  <si>
    <t>本件の履行にあたっては、米側主契約者（米国レイセオンミサイルシステムズ社）と日本側主催者（三菱重工業株式会社）が締結している製造技術情報の開示・使用に関する合意文書において日本側主契約者の下請けとして品質管理体制審査に関する部門登録されていることが必要不可欠であり、上記の資格要件を有する者が該者１者のみであるため。
（会計法第２９条の３第４項）</t>
    <rPh sb="12" eb="14">
      <t>ベイガワ</t>
    </rPh>
    <rPh sb="19" eb="21">
      <t>ベイコク</t>
    </rPh>
    <rPh sb="38" eb="40">
      <t>ニホン</t>
    </rPh>
    <rPh sb="40" eb="41">
      <t>ガワ</t>
    </rPh>
    <rPh sb="41" eb="43">
      <t>シュサイ</t>
    </rPh>
    <rPh sb="43" eb="44">
      <t>モノ</t>
    </rPh>
    <rPh sb="45" eb="47">
      <t>ミツビシ</t>
    </rPh>
    <rPh sb="47" eb="49">
      <t>ジュウコウ</t>
    </rPh>
    <rPh sb="49" eb="50">
      <t>ギョウ</t>
    </rPh>
    <rPh sb="50" eb="52">
      <t>カブシキ</t>
    </rPh>
    <rPh sb="52" eb="54">
      <t>カイシャ</t>
    </rPh>
    <rPh sb="56" eb="58">
      <t>テイケツ</t>
    </rPh>
    <rPh sb="62" eb="64">
      <t>セイゾウ</t>
    </rPh>
    <rPh sb="64" eb="66">
      <t>ギジュツ</t>
    </rPh>
    <rPh sb="66" eb="68">
      <t>ジョウホウ</t>
    </rPh>
    <rPh sb="69" eb="71">
      <t>カイジ</t>
    </rPh>
    <rPh sb="72" eb="74">
      <t>シヨウ</t>
    </rPh>
    <rPh sb="75" eb="76">
      <t>カン</t>
    </rPh>
    <rPh sb="78" eb="80">
      <t>ゴウイ</t>
    </rPh>
    <rPh sb="80" eb="82">
      <t>ブンショ</t>
    </rPh>
    <rPh sb="88" eb="89">
      <t>ガワ</t>
    </rPh>
    <rPh sb="89" eb="90">
      <t>シュ</t>
    </rPh>
    <rPh sb="90" eb="92">
      <t>ケイヤク</t>
    </rPh>
    <rPh sb="92" eb="93">
      <t>モノ</t>
    </rPh>
    <rPh sb="94" eb="95">
      <t>シタ</t>
    </rPh>
    <rPh sb="95" eb="96">
      <t>ウ</t>
    </rPh>
    <rPh sb="100" eb="102">
      <t>ヒンシツ</t>
    </rPh>
    <rPh sb="102" eb="104">
      <t>カンリ</t>
    </rPh>
    <rPh sb="104" eb="106">
      <t>タイセイ</t>
    </rPh>
    <rPh sb="106" eb="108">
      <t>シンサ</t>
    </rPh>
    <rPh sb="109" eb="110">
      <t>カン</t>
    </rPh>
    <rPh sb="112" eb="114">
      <t>ブモン</t>
    </rPh>
    <rPh sb="114" eb="116">
      <t>トウロク</t>
    </rPh>
    <rPh sb="124" eb="126">
      <t>ヒツヨウ</t>
    </rPh>
    <rPh sb="126" eb="129">
      <t>フカケツ</t>
    </rPh>
    <rPh sb="141" eb="142">
      <t>ユウ</t>
    </rPh>
    <rPh sb="144" eb="145">
      <t>モノ</t>
    </rPh>
    <phoneticPr fontId="1"/>
  </si>
  <si>
    <t>演奏会場の借上等</t>
    <phoneticPr fontId="1"/>
  </si>
  <si>
    <t>海上自衛隊東京業務隊
会計科長
金田　成晃
東京都新宿区市谷本村町5-1</t>
    <rPh sb="16" eb="18">
      <t>カネダ</t>
    </rPh>
    <rPh sb="19" eb="20">
      <t>ナリ</t>
    </rPh>
    <rPh sb="20" eb="21">
      <t>アキラ</t>
    </rPh>
    <phoneticPr fontId="1"/>
  </si>
  <si>
    <t>公益財団法人
東京オペラシティ文化財団
東京都新宿区西新宿3－20-2</t>
    <phoneticPr fontId="1"/>
  </si>
  <si>
    <t>会計法第29条の3第4項（要件を満たす実施場所が本会場しかないため。）</t>
    <phoneticPr fontId="1"/>
  </si>
  <si>
    <t>「青少年のための３自衛隊合同コンサート」に係るコンサートホール等の借上げ一式</t>
    <rPh sb="1" eb="4">
      <t>セイショウネン</t>
    </rPh>
    <rPh sb="9" eb="12">
      <t>ジエイタイ</t>
    </rPh>
    <rPh sb="12" eb="14">
      <t>ゴウドウ</t>
    </rPh>
    <rPh sb="21" eb="22">
      <t>カカ</t>
    </rPh>
    <rPh sb="31" eb="32">
      <t>トウ</t>
    </rPh>
    <rPh sb="33" eb="35">
      <t>カリア</t>
    </rPh>
    <rPh sb="36" eb="38">
      <t>イッシキ</t>
    </rPh>
    <phoneticPr fontId="1"/>
  </si>
  <si>
    <t>公益財団法人
東京オペラシティ文化財団
東京都新宿区西新宿3-20-2</t>
    <rPh sb="0" eb="2">
      <t>コウエキ</t>
    </rPh>
    <rPh sb="2" eb="4">
      <t>ザイダン</t>
    </rPh>
    <rPh sb="4" eb="6">
      <t>ホウジン</t>
    </rPh>
    <rPh sb="7" eb="9">
      <t>トウキョウ</t>
    </rPh>
    <rPh sb="15" eb="17">
      <t>ブンカ</t>
    </rPh>
    <rPh sb="17" eb="19">
      <t>ザイダン</t>
    </rPh>
    <phoneticPr fontId="1"/>
  </si>
  <si>
    <t>部隊側で運用上その他の所要を満たす物件の調査を行った結果、最適と判断された物件であり、契約相手方が特定されるため。（根拠法令：会計法第２９条の３第４項）</t>
    <rPh sb="0" eb="2">
      <t>ブタイ</t>
    </rPh>
    <phoneticPr fontId="1"/>
  </si>
  <si>
    <t>艦船の造修基盤に関する調査研究</t>
    <phoneticPr fontId="1"/>
  </si>
  <si>
    <t>分任支出負担行為担当官
海上自衛隊補給本部管理部長
佐藤まどか
東京都北区十条台1-5-70</t>
    <rPh sb="0" eb="1">
      <t>ブン</t>
    </rPh>
    <rPh sb="1" eb="2">
      <t>ニン</t>
    </rPh>
    <rPh sb="2" eb="4">
      <t>シシュツ</t>
    </rPh>
    <rPh sb="4" eb="6">
      <t>フタン</t>
    </rPh>
    <rPh sb="6" eb="8">
      <t>コウイ</t>
    </rPh>
    <rPh sb="8" eb="11">
      <t>タントウカン</t>
    </rPh>
    <rPh sb="12" eb="14">
      <t>カイジョウ</t>
    </rPh>
    <rPh sb="14" eb="16">
      <t>ジエイ</t>
    </rPh>
    <rPh sb="16" eb="17">
      <t>タイ</t>
    </rPh>
    <rPh sb="17" eb="19">
      <t>ホキュウ</t>
    </rPh>
    <rPh sb="19" eb="21">
      <t>ホンブ</t>
    </rPh>
    <rPh sb="21" eb="23">
      <t>カンリ</t>
    </rPh>
    <rPh sb="23" eb="25">
      <t>ブチョウ</t>
    </rPh>
    <rPh sb="26" eb="28">
      <t>サトウ</t>
    </rPh>
    <rPh sb="32" eb="35">
      <t>トウキョウト</t>
    </rPh>
    <rPh sb="35" eb="37">
      <t>キタク</t>
    </rPh>
    <rPh sb="37" eb="40">
      <t>ジュウジョウダイ</t>
    </rPh>
    <phoneticPr fontId="24"/>
  </si>
  <si>
    <t>会計法第29条の3第4項（企画競争を実施した結果、契約相手方の企画が他社より優れていたため。）</t>
    <phoneticPr fontId="1"/>
  </si>
  <si>
    <t>会計法第２９条の３第４項
必要とするサービスの提供業者が他に存在しないことから競争を許さないため。</t>
    <phoneticPr fontId="1"/>
  </si>
  <si>
    <t>当該者以外の履行可能な者の有無を確認する公募を実施したところ，応募者がいなかったため。（会計法第２９条の３第４項）</t>
    <phoneticPr fontId="1"/>
  </si>
  <si>
    <t>国認定</t>
    <rPh sb="0" eb="1">
      <t>クニ</t>
    </rPh>
    <phoneticPr fontId="1"/>
  </si>
  <si>
    <t>－</t>
    <phoneticPr fontId="1"/>
  </si>
  <si>
    <t>－</t>
    <phoneticPr fontId="1"/>
  </si>
  <si>
    <t>－</t>
    <phoneticPr fontId="1"/>
  </si>
  <si>
    <t>令和３年度環境経済の政策研究委託業務(ポストコロナ社会における脱炭素・循環型・分散型社会の実現を目指したリデザイン政策パッケージの検討)</t>
    <phoneticPr fontId="1"/>
  </si>
  <si>
    <t>支出負担行為担当官　環境省総合環境政策統括官　和田　篤也東京都千代田区霞が関１－２－２</t>
    <phoneticPr fontId="1"/>
  </si>
  <si>
    <t>コロナ禍においての経済刺激策については、気候変動緩和・適応やその他の持続可能でレジリエントな社会に向けた再設計に結び付けるグリーンリカバリーが世界的課題となっており、我が国においてもコロナ対策をいかに脱炭素社会・循環型社会・分散型社会へのリデザインにつなげるかが課題となっている。本業務は、ポストコロナ社会における持続可能な社会を構築するため、脱炭素社会・循環型社会・分散型社会の実現を目指した政策パッケージを作成し、経済的な政策評価を踏まえた上で、新たな環境政策の企画立案につなげていくことを目的とする。
企画書募集要領に従い、企画書の公募を実施したところ、１者（公益財団法人地球環境戦略研究機関）から有効な応募があった。
企画書審査委員会において、提出のあった企画書の内容を審査した結果、公益財団法人地球環境戦略研究機関は、ベースラテンシナリオの構築および定量的モデル分析の手法について、妥当性、具体性、新規性を持った提案を行い、提出された企画書が本業務を行う上で十分な内容であったことから、当方の提示した業務目的に合致し、本業務を行う上で適当な者であると判断された。
以上のことから、公益財団法人地球環境戦略研究機関を契約候補者として選定し、会計法第２９条の３第４項の規定に基づき、同者を契約の相手方として随意契約を締結するものである。</t>
    <phoneticPr fontId="1"/>
  </si>
  <si>
    <t>会計法第29条の3第4項
契約の相手方によってのみ供給可能であり、他に合理的な代替となるサービスがないため</t>
    <rPh sb="13" eb="15">
      <t>ケイヤク</t>
    </rPh>
    <rPh sb="16" eb="19">
      <t>アイテガタ</t>
    </rPh>
    <phoneticPr fontId="1"/>
  </si>
  <si>
    <t>－</t>
    <phoneticPr fontId="1"/>
  </si>
  <si>
    <t>令和3年度原子力施設等防災対策等委託費(緊急時モニタリング要員育成)事業</t>
    <phoneticPr fontId="1"/>
  </si>
  <si>
    <t>令和3年4月20日</t>
    <rPh sb="0" eb="2">
      <t>レイワ</t>
    </rPh>
    <rPh sb="3" eb="4">
      <t>ネン</t>
    </rPh>
    <rPh sb="5" eb="6">
      <t>ガツ</t>
    </rPh>
    <rPh sb="8" eb="9">
      <t>ニチ</t>
    </rPh>
    <phoneticPr fontId="1"/>
  </si>
  <si>
    <t xml:space="preserve">　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った。 </t>
    <rPh sb="105" eb="106">
      <t>ダイ</t>
    </rPh>
    <rPh sb="108" eb="109">
      <t>ジョウ</t>
    </rPh>
    <rPh sb="111" eb="112">
      <t>ダイ</t>
    </rPh>
    <rPh sb="113" eb="114">
      <t>コウ</t>
    </rPh>
    <phoneticPr fontId="1"/>
  </si>
  <si>
    <t>1</t>
    <phoneticPr fontId="1"/>
  </si>
  <si>
    <t>共同提案体（構成員）
（公社）街づくり区画整理協会 他2者
東京都千代田区紀尾井町3-32</t>
    <rPh sb="0" eb="2">
      <t>キョウドウ</t>
    </rPh>
    <rPh sb="2" eb="4">
      <t>テイアン</t>
    </rPh>
    <rPh sb="4" eb="5">
      <t>タイ</t>
    </rPh>
    <rPh sb="6" eb="9">
      <t>コウセイイン</t>
    </rPh>
    <rPh sb="12" eb="13">
      <t>コウ</t>
    </rPh>
    <rPh sb="13" eb="14">
      <t>シャ</t>
    </rPh>
    <rPh sb="15" eb="16">
      <t>マチ</t>
    </rPh>
    <rPh sb="19" eb="21">
      <t>クカク</t>
    </rPh>
    <rPh sb="21" eb="23">
      <t>セイリ</t>
    </rPh>
    <rPh sb="23" eb="25">
      <t>キョウカイ</t>
    </rPh>
    <rPh sb="26" eb="27">
      <t>ホカ</t>
    </rPh>
    <rPh sb="28" eb="29">
      <t>シャ</t>
    </rPh>
    <rPh sb="30" eb="33">
      <t>トウキョウト</t>
    </rPh>
    <rPh sb="33" eb="37">
      <t>チヨダク</t>
    </rPh>
    <rPh sb="37" eb="41">
      <t>キオイチョウ</t>
    </rPh>
    <phoneticPr fontId="13"/>
  </si>
  <si>
    <t>共同提案体（代表者）
（公社）街づくり区画整理協会 他1者
東京都千代田区紀尾井町3-32</t>
    <rPh sb="0" eb="2">
      <t>キョウドウ</t>
    </rPh>
    <rPh sb="2" eb="4">
      <t>テイアン</t>
    </rPh>
    <rPh sb="4" eb="5">
      <t>タイ</t>
    </rPh>
    <rPh sb="6" eb="9">
      <t>ダイヒョウシャ</t>
    </rPh>
    <rPh sb="12" eb="13">
      <t>コウ</t>
    </rPh>
    <rPh sb="13" eb="14">
      <t>シャ</t>
    </rPh>
    <rPh sb="15" eb="16">
      <t>マチ</t>
    </rPh>
    <rPh sb="19" eb="21">
      <t>クカク</t>
    </rPh>
    <rPh sb="21" eb="23">
      <t>セイリ</t>
    </rPh>
    <rPh sb="23" eb="25">
      <t>キョウカイ</t>
    </rPh>
    <rPh sb="26" eb="27">
      <t>ホカ</t>
    </rPh>
    <rPh sb="28" eb="29">
      <t>シャ</t>
    </rPh>
    <rPh sb="30" eb="33">
      <t>トウキョウト</t>
    </rPh>
    <rPh sb="33" eb="37">
      <t>チヨダク</t>
    </rPh>
    <rPh sb="37" eb="41">
      <t>キオイチョウ</t>
    </rPh>
    <phoneticPr fontId="13"/>
  </si>
  <si>
    <t>共同提案体（構成員）
（公財）都市緑化機構
東京都千代田区神保町3-2-3</t>
    <rPh sb="0" eb="2">
      <t>キョウドウ</t>
    </rPh>
    <rPh sb="2" eb="4">
      <t>テイアン</t>
    </rPh>
    <rPh sb="4" eb="5">
      <t>タイ</t>
    </rPh>
    <rPh sb="6" eb="9">
      <t>コウセイイン</t>
    </rPh>
    <phoneticPr fontId="13"/>
  </si>
  <si>
    <t>共同提案体
（公財）日本下水道新技術機構　他１者
東京都新宿区水道町3-1</t>
    <rPh sb="0" eb="2">
      <t>キョウドウ</t>
    </rPh>
    <rPh sb="2" eb="4">
      <t>テイアン</t>
    </rPh>
    <rPh sb="4" eb="5">
      <t>タイ</t>
    </rPh>
    <rPh sb="7" eb="9">
      <t>コウザイ</t>
    </rPh>
    <phoneticPr fontId="13"/>
  </si>
  <si>
    <t>共同提案体
（公財）日本下水道新技術機構　他２者
東京都新宿区水道町3-1</t>
    <rPh sb="0" eb="2">
      <t>キョウドウ</t>
    </rPh>
    <rPh sb="2" eb="4">
      <t>テイアン</t>
    </rPh>
    <rPh sb="4" eb="5">
      <t>タイ</t>
    </rPh>
    <rPh sb="7" eb="9">
      <t>コウザイ</t>
    </rPh>
    <phoneticPr fontId="13"/>
  </si>
  <si>
    <t>共同提案体
（公財）日本生態系協会　他１者　
東京都豊島区西池袋2-30-20</t>
    <rPh sb="0" eb="2">
      <t>キョウドウ</t>
    </rPh>
    <rPh sb="2" eb="4">
      <t>テイアン</t>
    </rPh>
    <rPh sb="4" eb="5">
      <t>タイ</t>
    </rPh>
    <rPh sb="10" eb="12">
      <t>ニホン</t>
    </rPh>
    <rPh sb="12" eb="15">
      <t>セイタイケイ</t>
    </rPh>
    <rPh sb="15" eb="17">
      <t>キョウカイ</t>
    </rPh>
    <phoneticPr fontId="13"/>
  </si>
  <si>
    <t>共同提案体
（公財）河川財団　他２者
東京都中央区日本橋小伝馬町11-9</t>
    <rPh sb="0" eb="2">
      <t>キョウドウ</t>
    </rPh>
    <rPh sb="2" eb="4">
      <t>テイアン</t>
    </rPh>
    <rPh sb="4" eb="5">
      <t>タイ</t>
    </rPh>
    <rPh sb="7" eb="9">
      <t>コウザイ</t>
    </rPh>
    <rPh sb="10" eb="14">
      <t>カセンザイダン</t>
    </rPh>
    <phoneticPr fontId="13"/>
  </si>
  <si>
    <t>共同提案体（代表者）
（公社）日本交通計画協会 他1者
東京都文京区本郷3-23-1</t>
    <rPh sb="0" eb="2">
      <t>キョウドウ</t>
    </rPh>
    <rPh sb="2" eb="4">
      <t>テイアン</t>
    </rPh>
    <rPh sb="4" eb="5">
      <t>タイ</t>
    </rPh>
    <rPh sb="6" eb="9">
      <t>ダイヒョウシャ</t>
    </rPh>
    <rPh sb="12" eb="13">
      <t>コウ</t>
    </rPh>
    <rPh sb="13" eb="14">
      <t>シャ</t>
    </rPh>
    <phoneticPr fontId="13"/>
  </si>
  <si>
    <t>共同提案体（構成員）
（公社）立体駐車場工業会 他2者
東京都中央区新川2-9-9</t>
    <rPh sb="0" eb="2">
      <t>キョウドウ</t>
    </rPh>
    <rPh sb="2" eb="4">
      <t>テイアン</t>
    </rPh>
    <rPh sb="4" eb="5">
      <t>タイ</t>
    </rPh>
    <rPh sb="6" eb="9">
      <t>コウセイイン</t>
    </rPh>
    <rPh sb="12" eb="13">
      <t>コウ</t>
    </rPh>
    <rPh sb="13" eb="14">
      <t>シャ</t>
    </rPh>
    <rPh sb="15" eb="20">
      <t>リッタイチュウシャジョウ</t>
    </rPh>
    <rPh sb="20" eb="22">
      <t>コウギョウ</t>
    </rPh>
    <rPh sb="22" eb="23">
      <t>カイ</t>
    </rPh>
    <rPh sb="24" eb="25">
      <t>ホカ</t>
    </rPh>
    <rPh sb="26" eb="27">
      <t>シャ</t>
    </rPh>
    <phoneticPr fontId="13"/>
  </si>
  <si>
    <t>共同提案体（代表者）
（公社）日本交通計画協会 他2者
東京都文京区本郷3-23-1</t>
    <rPh sb="0" eb="2">
      <t>キョウドウ</t>
    </rPh>
    <rPh sb="2" eb="4">
      <t>テイアン</t>
    </rPh>
    <rPh sb="4" eb="5">
      <t>タイ</t>
    </rPh>
    <rPh sb="6" eb="9">
      <t>ダイヒョウシャ</t>
    </rPh>
    <rPh sb="12" eb="13">
      <t>コウ</t>
    </rPh>
    <rPh sb="13" eb="14">
      <t>シャ</t>
    </rPh>
    <phoneticPr fontId="13"/>
  </si>
  <si>
    <t>共同提案体（構成員）
（公社）日本交通計画協会
東京都文京区本郷3-23-1</t>
    <phoneticPr fontId="13"/>
  </si>
  <si>
    <t>共同提案体
(公財)九州経済調査協会　他１者 
福岡市中央区渡辺通2-1-82</t>
    <rPh sb="0" eb="2">
      <t>キョウドウ</t>
    </rPh>
    <rPh sb="2" eb="4">
      <t>テイアン</t>
    </rPh>
    <rPh sb="4" eb="5">
      <t>タイ</t>
    </rPh>
    <rPh sb="19" eb="20">
      <t>ホカ</t>
    </rPh>
    <rPh sb="21" eb="22">
      <t>シャ</t>
    </rPh>
    <phoneticPr fontId="13"/>
  </si>
  <si>
    <t>共同提案体
（公財）日本下水道新技術機構　他１者
東京都新宿区水道町3-1</t>
    <rPh sb="0" eb="2">
      <t>キョウドウ</t>
    </rPh>
    <rPh sb="2" eb="4">
      <t>テイアン</t>
    </rPh>
    <rPh sb="4" eb="5">
      <t>タイ</t>
    </rPh>
    <rPh sb="7" eb="9">
      <t>コウザイ</t>
    </rPh>
    <rPh sb="21" eb="22">
      <t>ホカ</t>
    </rPh>
    <rPh sb="23" eb="24">
      <t>シャ</t>
    </rPh>
    <phoneticPr fontId="13"/>
  </si>
  <si>
    <t>外務省</t>
    <rPh sb="0" eb="3">
      <t>ガイムショウ</t>
    </rPh>
    <phoneticPr fontId="43"/>
  </si>
  <si>
    <t>支出負担行為担当官
外務省大臣官房会計課長　岡野結城子
東京都千代田区霞が関２－２－１</t>
    <rPh sb="22" eb="24">
      <t>オカノ</t>
    </rPh>
    <rPh sb="24" eb="25">
      <t>ユイ</t>
    </rPh>
    <rPh sb="25" eb="26">
      <t>シロ</t>
    </rPh>
    <rPh sb="26" eb="27">
      <t>コ</t>
    </rPh>
    <phoneticPr fontId="41"/>
  </si>
  <si>
    <t>国認定</t>
    <rPh sb="0" eb="1">
      <t>クニ</t>
    </rPh>
    <rPh sb="1" eb="3">
      <t>ニンテイ</t>
    </rPh>
    <phoneticPr fontId="43"/>
  </si>
  <si>
    <t>「難民等救援」業務委嘱</t>
  </si>
  <si>
    <t>公益財団法人アジア福祉教育財団　　　　　東京都港区南麻布５丁目１番２７号</t>
  </si>
  <si>
    <t>企画競争の結果、同者が高い評価を得て確実な業務の履行が可能であると認められ、他に競争を許さないため（会計法第29条の3第4項）。</t>
  </si>
  <si>
    <t>「難民等定住支援事業」業務委嘱</t>
  </si>
  <si>
    <t>「ＮＧＯインターン・プログラム」業務委嘱</t>
  </si>
  <si>
    <t>公益社団法人青年海外協力協会　　　　　　長野県駒ヶ根市中央１６番７号</t>
  </si>
  <si>
    <t>「太平洋経済協力会議（PECC)に関する事務局運営」業務委嘱</t>
  </si>
  <si>
    <t>公益財団法人日本国際問題研究所　　　　　東京都千代田区霞が関３丁目８番１号</t>
  </si>
  <si>
    <t>企画競争の結果、同者が最も高い評価を得て確実な業務の履行が可能であると認められ、他に競争を許さないため（会計法第29条の3第4項）。</t>
  </si>
  <si>
    <t>「北方四島医療支援促進事業」業務委嘱</t>
  </si>
  <si>
    <t>公益社団法人千島歯舞諸島居住者連盟       　　　北海道札幌市中央区北四条西３丁目１番地</t>
  </si>
  <si>
    <t>「『日独フォーラム第２９回合同会議』日本側事務局」業務委嘱</t>
  </si>
  <si>
    <t>公益財団法人日本国際交流センター　　　　東京都港区赤坂１丁目１番１２号</t>
  </si>
  <si>
    <t>1010405009378</t>
  </si>
  <si>
    <t>当該業者は複数年の契約を前提として実施した企画競争の落札業者であり、契約を継続する必要があるため。（会計法第29条の3第4項）</t>
    <rPh sb="21" eb="23">
      <t>キカク</t>
    </rPh>
    <rPh sb="23" eb="25">
      <t>キョウソウ</t>
    </rPh>
    <phoneticPr fontId="41"/>
  </si>
  <si>
    <t>「日中歴史共同研究」業務委嘱</t>
  </si>
  <si>
    <t>公益財団法人日本国際問題研究所         東京都千代田区霞が関３丁目８番１号</t>
  </si>
  <si>
    <t>本契約の相手方は、日中外相会談における合意に基づき、本件事業の日本側事務局に指定されており、他に競争を許さないため（会計法第29条の3第4項）。</t>
  </si>
  <si>
    <t>「『アジア太平洋安全保障協力会議』についての研究」業務委嘱</t>
  </si>
  <si>
    <t>本契約の相手方は、本会議における国内で唯一の日本委員会事務局に指定されており、他に競争を許さないため（会計法第29条の3第4項）。</t>
  </si>
  <si>
    <t>「外国メディア向けプレスツアー」業務委嘱</t>
  </si>
  <si>
    <t>公益財団法人フォーリン・プレスセンター　    　　東京都千代田区内幸町２丁目２番１号</t>
  </si>
  <si>
    <t>7010005016604</t>
  </si>
  <si>
    <t>単価契約　　@75,000他</t>
    <rPh sb="0" eb="2">
      <t>タンカ</t>
    </rPh>
    <rPh sb="2" eb="4">
      <t>ケイヤク</t>
    </rPh>
    <phoneticPr fontId="43"/>
  </si>
  <si>
    <t>「北方四島住民招へい事業（北海道本島」業務委嘱</t>
  </si>
  <si>
    <t>公益社団法人北方領土復帰期成同盟　　　北海道札幌市中央区北一条西３丁目３番地</t>
  </si>
  <si>
    <t>7430005000879</t>
  </si>
  <si>
    <t>公募を実施した結果、応募が一者のみであり、また、審査の結果、業務の適正な履行が可能と認められ、他に競争を許さないため（会計法第29条の3第4項）。</t>
  </si>
  <si>
    <t>「北方四島住民招へい事業（北海道本島以外）」業務委嘱</t>
  </si>
  <si>
    <t>公益財団法人日本国際交流センター       東京都港区赤坂１丁目１番１２号</t>
  </si>
  <si>
    <t>「東アジア・シンクタンク・ネットワーク『東アジアにおける2050年カーボンニュートラルの達成に向けて』をテーマとする作業部会開催支援」業務委嘱</t>
    <rPh sb="67" eb="69">
      <t>ギョウム</t>
    </rPh>
    <rPh sb="69" eb="71">
      <t>イショク</t>
    </rPh>
    <phoneticPr fontId="41"/>
  </si>
  <si>
    <t>支出負担行為担当官
外務省大臣官房会計課長　貝原健太郎
東京都千代田区霞が関２－２－１</t>
    <rPh sb="22" eb="24">
      <t>カイバラ</t>
    </rPh>
    <rPh sb="24" eb="27">
      <t>ケンタロウ</t>
    </rPh>
    <phoneticPr fontId="41"/>
  </si>
  <si>
    <t>公益財団法人日本国際フォーラム          東京都港区赤坂２丁目１７番</t>
  </si>
  <si>
    <t>6010405009456</t>
  </si>
  <si>
    <t>「第29回日韓フォーラム日本側事務局運営」業務委嘱</t>
    <rPh sb="18" eb="20">
      <t>ウンエイ</t>
    </rPh>
    <rPh sb="23" eb="25">
      <t>イショク</t>
    </rPh>
    <phoneticPr fontId="41"/>
  </si>
  <si>
    <t>「『日韓歴史家会議』日本側事務局運営」業務委嘱</t>
    <rPh sb="16" eb="18">
      <t>ウンエイ</t>
    </rPh>
    <rPh sb="21" eb="23">
      <t>イショク</t>
    </rPh>
    <phoneticPr fontId="41"/>
  </si>
  <si>
    <t>公益財団法人日韓文化交流基金            東京都千代田区神田三崎町２丁目２１番２号</t>
  </si>
  <si>
    <t>「第１5回日本・シンガポール・シンポジウム日本側事務局」業務委嘱</t>
    <rPh sb="30" eb="32">
      <t>イショク</t>
    </rPh>
    <phoneticPr fontId="44"/>
  </si>
  <si>
    <t>2010005018803</t>
  </si>
  <si>
    <t>-</t>
    <phoneticPr fontId="1"/>
  </si>
  <si>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29" eb="31">
      <t>コグレ</t>
    </rPh>
    <rPh sb="32" eb="33">
      <t>サトシ</t>
    </rPh>
    <phoneticPr fontId="2"/>
  </si>
  <si>
    <t>支出負担行為担当官
九州地方整備局副局長
遠藤　仁彦
福岡県福岡市博多区博多駅東2-10-7</t>
    <rPh sb="27" eb="30">
      <t>フクオカケン</t>
    </rPh>
    <phoneticPr fontId="13"/>
  </si>
  <si>
    <r>
      <t>支出負担行為担当官
外務省大臣官房会計課長　</t>
    </r>
    <r>
      <rPr>
        <sz val="10"/>
        <rFont val="ＭＳ Ｐゴシック"/>
        <family val="3"/>
        <charset val="128"/>
      </rPr>
      <t>貝原健太郎
東京都千代田区霞が関２－２－１</t>
    </r>
    <rPh sb="22" eb="24">
      <t>カイバラ</t>
    </rPh>
    <rPh sb="24" eb="27">
      <t>ケンタロウ</t>
    </rPh>
    <phoneticPr fontId="41"/>
  </si>
  <si>
    <t>支出負担行為担当官
国土交通省北海道局長　髙橋　季承
東京都千代田区霞が関２－１－３</t>
    <phoneticPr fontId="13"/>
  </si>
  <si>
    <t>支出負担行為担当官
国土交通省北海道局長　後藤　貞二
東京都千代田区霞が関２－１－３</t>
    <phoneticPr fontId="13"/>
  </si>
  <si>
    <t>支出負担行為担当官
観光庁次長
村田 茂樹
東京都千代田区霞が関2-1-3</t>
    <rPh sb="10" eb="13">
      <t>カンコウチョウ</t>
    </rPh>
    <rPh sb="13" eb="15">
      <t>ジチョウ</t>
    </rPh>
    <rPh sb="16" eb="18">
      <t>ムラタ</t>
    </rPh>
    <rPh sb="19" eb="21">
      <t>シゲキ</t>
    </rPh>
    <rPh sb="22" eb="25">
      <t>トウキョウト</t>
    </rPh>
    <rPh sb="25" eb="29">
      <t>チヨダク</t>
    </rPh>
    <rPh sb="29" eb="30">
      <t>カスミ</t>
    </rPh>
    <rPh sb="31" eb="32">
      <t>セキ</t>
    </rPh>
    <phoneticPr fontId="13"/>
  </si>
  <si>
    <r>
      <t>「『日英21世紀委員会第38回合同会議』日本側事務局</t>
    </r>
    <r>
      <rPr>
        <sz val="10"/>
        <rFont val="ＭＳ Ｐゴシック"/>
        <family val="3"/>
        <charset val="128"/>
      </rPr>
      <t>運営」業務委嘱</t>
    </r>
    <rPh sb="26" eb="28">
      <t>ウンエイ</t>
    </rPh>
    <rPh sb="31" eb="33">
      <t>イショク</t>
    </rPh>
    <phoneticPr fontId="41"/>
  </si>
  <si>
    <r>
      <t>令和３年</t>
    </r>
    <r>
      <rPr>
        <strike/>
        <sz val="10"/>
        <rFont val="ＭＳ Ｐゴシック"/>
        <family val="3"/>
        <charset val="128"/>
        <scheme val="minor"/>
      </rPr>
      <t>度</t>
    </r>
    <r>
      <rPr>
        <sz val="10"/>
        <rFont val="ＭＳ Ｐゴシック"/>
        <family val="3"/>
        <charset val="128"/>
        <scheme val="minor"/>
      </rPr>
      <t>産業保安等技術基準策定研究開発等（火薬類事故防止対策、火薬類国際化対策事業）</t>
    </r>
    <rPh sb="0" eb="2">
      <t>レイワ</t>
    </rPh>
    <rPh sb="3" eb="5">
      <t>ネンド</t>
    </rPh>
    <rPh sb="5" eb="7">
      <t>サンギョウ</t>
    </rPh>
    <rPh sb="7" eb="9">
      <t>ホアン</t>
    </rPh>
    <rPh sb="9" eb="10">
      <t>ナド</t>
    </rPh>
    <rPh sb="10" eb="12">
      <t>ギジュツ</t>
    </rPh>
    <rPh sb="12" eb="14">
      <t>キジュン</t>
    </rPh>
    <rPh sb="14" eb="16">
      <t>サクテイ</t>
    </rPh>
    <rPh sb="16" eb="18">
      <t>ケンキュウ</t>
    </rPh>
    <rPh sb="18" eb="20">
      <t>カイハツ</t>
    </rPh>
    <rPh sb="20" eb="21">
      <t>ナド</t>
    </rPh>
    <rPh sb="22" eb="25">
      <t>カヤクルイ</t>
    </rPh>
    <rPh sb="25" eb="27">
      <t>ジコ</t>
    </rPh>
    <rPh sb="27" eb="29">
      <t>ボウシ</t>
    </rPh>
    <rPh sb="29" eb="31">
      <t>タイサク</t>
    </rPh>
    <rPh sb="32" eb="35">
      <t>カヤクルイ</t>
    </rPh>
    <rPh sb="35" eb="38">
      <t>コクサイカ</t>
    </rPh>
    <rPh sb="38" eb="40">
      <t>タイサク</t>
    </rPh>
    <rPh sb="40" eb="42">
      <t>ジギョウ</t>
    </rPh>
    <phoneticPr fontId="30"/>
  </si>
  <si>
    <t>ゆとりとにぎわいある「居心地が良く歩きたくなる」街路づくりに関する調査検討</t>
    <rPh sb="24" eb="26">
      <t>ガイロ</t>
    </rPh>
    <phoneticPr fontId="13"/>
  </si>
  <si>
    <t>全体額10,494,550円
最終金額全体額
9,997,900円</t>
    <rPh sb="0" eb="3">
      <t>ゼンタイガク</t>
    </rPh>
    <rPh sb="13" eb="14">
      <t>エン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</si>
</sst>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1" formatCode="_ * #,##0_ ;_ * \-#,##0_ ;_ * &quot;-&quot;_ ;_ @_ "/>
    <numFmt numFmtId="176" formatCode="[$-411]ggge&quot;年&quot;m&quot;月&quot;d&quot;日&quot;;@"/>
    <numFmt numFmtId="177" formatCode="0_);[Red]\(0\)"/>
    <numFmt numFmtId="178" formatCode="0.0%"/>
    <numFmt numFmtId="179" formatCode="0_ "/>
    <numFmt numFmtId="180" formatCode="#,###&quot;円&quot;"/>
    <numFmt numFmtId="181" formatCode="#,##0&quot;円&quot;"/>
    <numFmt numFmtId="182" formatCode="#,##0_);[Red]\(#,##0\)"/>
    <numFmt numFmtId="183" formatCode="#,##0_ "/>
    <numFmt numFmtId="184" formatCode="#,##0;&quot;▲ &quot;#,##0"/>
    <numFmt numFmtId="185" formatCode="0.000%"/>
    <numFmt numFmtId="186" formatCode="0_ ;[Red]\-0\ "/>
    <numFmt numFmtId="187" formatCode="0.000000000000000E+00"/>
    <numFmt numFmtId="188" formatCode="0000000000000"/>
    <numFmt numFmtId="189" formatCode="#,##0&quot;人&quot;"/>
    <numFmt numFmtId="190" formatCode="#,##0;[Red]#,##0"/>
  </numFmts>
  <fonts count="5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rgb="FFFA7D00"/>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
      <sz val="6"/>
      <name val="ＭＳ Ｐゴシック"/>
      <family val="3"/>
      <scheme val="minor"/>
    </font>
    <font>
      <sz val="11"/>
      <color theme="1"/>
      <name val="AR P教科書体M"/>
      <family val="4"/>
    </font>
    <font>
      <sz val="11"/>
      <name val="ＭＳ Ｐゴシック"/>
      <family val="3"/>
      <charset val="128"/>
    </font>
    <font>
      <b/>
      <sz val="16"/>
      <color theme="1"/>
      <name val="AR P教科書体M"/>
      <family val="4"/>
    </font>
    <font>
      <sz val="11"/>
      <color indexed="8"/>
      <name val="ＭＳ Ｐゴシック"/>
      <family val="3"/>
      <charset val="128"/>
    </font>
    <font>
      <sz val="11"/>
      <name val="ＭＳ 明朝"/>
      <family val="1"/>
      <charset val="128"/>
    </font>
    <font>
      <sz val="11"/>
      <name val="ＭＳ Ｐゴシック"/>
      <family val="3"/>
      <charset val="128"/>
      <scheme val="major"/>
    </font>
    <font>
      <sz val="11"/>
      <name val="ＭＳ Ｐゴシック"/>
      <family val="3"/>
      <scheme val="minor"/>
    </font>
    <font>
      <sz val="11"/>
      <color theme="1"/>
      <name val="ＭＳ Ｐゴシック"/>
      <family val="3"/>
      <scheme val="minor"/>
    </font>
    <font>
      <sz val="11"/>
      <color theme="1"/>
      <name val="ＭＳ Ｐゴシック"/>
      <family val="2"/>
      <scheme val="minor"/>
    </font>
    <font>
      <sz val="11"/>
      <color theme="1"/>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scheme val="minor"/>
    </font>
    <font>
      <sz val="9"/>
      <color theme="1"/>
      <name val="ＭＳ Ｐゴシック"/>
      <family val="3"/>
      <charset val="128"/>
      <scheme val="minor"/>
    </font>
    <font>
      <sz val="9"/>
      <color indexed="8"/>
      <name val="ＭＳ Ｐゴシック"/>
      <family val="3"/>
      <charset val="128"/>
    </font>
    <font>
      <u/>
      <sz val="11"/>
      <color indexed="12"/>
      <name val="ＭＳ Ｐゴシック"/>
      <family val="3"/>
      <charset val="128"/>
    </font>
    <font>
      <sz val="11"/>
      <color rgb="FF9C5700"/>
      <name val="ＭＳ Ｐゴシック"/>
      <family val="2"/>
      <charset val="128"/>
      <scheme val="minor"/>
    </font>
    <font>
      <sz val="9"/>
      <name val="ＭＳ Ｐゴシック"/>
      <family val="3"/>
      <scheme val="minor"/>
    </font>
    <font>
      <sz val="11"/>
      <name val="メイリオ"/>
      <family val="3"/>
      <charset val="128"/>
    </font>
    <font>
      <sz val="10"/>
      <name val="メイリオ"/>
      <family val="3"/>
      <charset val="128"/>
    </font>
    <font>
      <sz val="11"/>
      <color theme="1"/>
      <name val="ＭＳ ゴシック"/>
      <family val="3"/>
      <charset val="128"/>
    </font>
    <font>
      <sz val="6"/>
      <name val="ＭＳ Ｐゴシック"/>
      <family val="2"/>
      <charset val="128"/>
    </font>
    <font>
      <i/>
      <sz val="11"/>
      <color indexed="23"/>
      <name val="ＭＳ Ｐゴシック"/>
      <family val="3"/>
      <charset val="128"/>
    </font>
    <font>
      <sz val="11"/>
      <name val="ＭＳ ゴシック"/>
      <family val="3"/>
      <charset val="128"/>
    </font>
    <font>
      <sz val="7"/>
      <color indexed="8"/>
      <name val="ＭＳ Ｐゴシック"/>
      <family val="3"/>
      <charset val="128"/>
    </font>
    <font>
      <sz val="12"/>
      <name val="ＭＳ ゴシック"/>
      <family val="3"/>
      <charset val="128"/>
    </font>
    <font>
      <b/>
      <sz val="11"/>
      <color theme="1"/>
      <name val="AR P教科書体M"/>
      <family val="4"/>
    </font>
    <font>
      <sz val="11"/>
      <color rgb="FFFF0000"/>
      <name val="ＭＳ Ｐゴシック"/>
      <family val="2"/>
      <scheme val="minor"/>
    </font>
    <font>
      <sz val="10"/>
      <color theme="1"/>
      <name val="ＭＳ Ｐゴシック"/>
      <family val="3"/>
      <charset val="128"/>
      <scheme val="minor"/>
    </font>
    <font>
      <sz val="6"/>
      <name val="ＭＳ Ｐゴシック"/>
      <family val="3"/>
    </font>
    <font>
      <b/>
      <sz val="15"/>
      <color theme="3"/>
      <name val="ＭＳ Ｐゴシック"/>
      <family val="2"/>
    </font>
    <font>
      <sz val="9"/>
      <name val="ＭＳ Ｐゴシック"/>
      <family val="3"/>
      <charset val="128"/>
    </font>
    <font>
      <sz val="10"/>
      <name val="ＭＳ Ｐゴシック"/>
      <family val="3"/>
      <charset val="128"/>
      <scheme val="minor"/>
    </font>
    <font>
      <sz val="10"/>
      <name val="ＭＳ Ｐゴシック"/>
      <family val="3"/>
      <charset val="128"/>
      <scheme val="major"/>
    </font>
    <font>
      <sz val="10"/>
      <color theme="1"/>
      <name val="ＭＳ Ｐゴシック"/>
      <family val="2"/>
      <charset val="128"/>
      <scheme val="minor"/>
    </font>
    <font>
      <sz val="10"/>
      <color theme="1"/>
      <name val="ＭＳ Ｐゴシック"/>
      <family val="3"/>
      <charset val="128"/>
    </font>
    <font>
      <sz val="10"/>
      <color theme="1"/>
      <name val="ＭＳ ゴシック"/>
      <family val="3"/>
      <charset val="128"/>
    </font>
    <font>
      <sz val="10"/>
      <name val="ＭＳ Ｐゴシック"/>
      <family val="3"/>
      <scheme val="minor"/>
    </font>
    <font>
      <sz val="10"/>
      <color theme="1"/>
      <name val="ＭＳ Ｐゴシック"/>
      <family val="3"/>
      <scheme val="minor"/>
    </font>
    <font>
      <sz val="10"/>
      <color indexed="8"/>
      <name val="ＭＳ Ｐゴシック"/>
      <family val="3"/>
      <charset val="128"/>
    </font>
    <font>
      <sz val="8"/>
      <color theme="1"/>
      <name val="ＭＳ Ｐゴシック"/>
      <family val="2"/>
      <charset val="128"/>
      <scheme val="minor"/>
    </font>
    <font>
      <strike/>
      <sz val="10"/>
      <name val="ＭＳ Ｐゴシック"/>
      <family val="3"/>
      <charset val="128"/>
      <scheme val="minor"/>
    </font>
    <font>
      <sz val="9"/>
      <color rgb="FFFF0000"/>
      <name val="ＭＳ Ｐゴシック"/>
      <family val="3"/>
      <charset val="128"/>
      <scheme val="minor"/>
    </font>
    <font>
      <sz val="9"/>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2" fillId="0" borderId="0">
      <alignment vertical="center"/>
    </xf>
    <xf numFmtId="0" fontId="15" fillId="0" borderId="0">
      <alignment vertical="center"/>
    </xf>
    <xf numFmtId="38" fontId="25" fillId="0" borderId="0" applyFont="0" applyFill="0" applyBorder="0" applyAlignment="0" applyProtection="0">
      <alignment vertical="center"/>
    </xf>
    <xf numFmtId="0" fontId="25" fillId="0" borderId="0"/>
    <xf numFmtId="6" fontId="7" fillId="0" borderId="0" applyFont="0" applyFill="0" applyBorder="0" applyAlignment="0" applyProtection="0">
      <alignment vertical="center"/>
    </xf>
  </cellStyleXfs>
  <cellXfs count="279">
    <xf numFmtId="0" fontId="0" fillId="0" borderId="0" xfId="0">
      <alignment vertical="center"/>
    </xf>
    <xf numFmtId="0" fontId="6" fillId="0" borderId="0" xfId="0" applyFont="1" applyFill="1">
      <alignment vertical="center"/>
    </xf>
    <xf numFmtId="3" fontId="12" fillId="0" borderId="1" xfId="0" applyNumberFormat="1" applyFont="1" applyFill="1" applyBorder="1">
      <alignment vertical="center"/>
    </xf>
    <xf numFmtId="178" fontId="12" fillId="0" borderId="1"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center" vertical="center"/>
      <protection locked="0"/>
    </xf>
    <xf numFmtId="38" fontId="6" fillId="0" borderId="1" xfId="1" applyFont="1" applyFill="1" applyBorder="1" applyAlignment="1" applyProtection="1">
      <alignment horizontal="right" vertical="center" shrinkToFit="1"/>
      <protection locked="0"/>
    </xf>
    <xf numFmtId="178" fontId="6" fillId="0" borderId="1"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protection locked="0"/>
    </xf>
    <xf numFmtId="38" fontId="21" fillId="0" borderId="1" xfId="1" applyFont="1" applyFill="1" applyBorder="1" applyAlignment="1" applyProtection="1">
      <alignment horizontal="right" vertical="center" shrinkToFit="1"/>
      <protection locked="0"/>
    </xf>
    <xf numFmtId="0" fontId="21"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38" fontId="12" fillId="0" borderId="1" xfId="1" applyFont="1" applyFill="1" applyBorder="1">
      <alignment vertical="center"/>
    </xf>
    <xf numFmtId="0" fontId="12" fillId="0" borderId="1" xfId="0" applyFont="1" applyFill="1" applyBorder="1" applyAlignment="1">
      <alignment horizontal="center" vertical="center" wrapText="1"/>
    </xf>
    <xf numFmtId="38" fontId="12" fillId="0" borderId="1" xfId="1" applyFont="1" applyFill="1" applyBorder="1" applyAlignment="1">
      <alignment vertical="center" wrapText="1"/>
    </xf>
    <xf numFmtId="38" fontId="12" fillId="0" borderId="1" xfId="1" applyFont="1" applyFill="1" applyBorder="1" applyAlignment="1">
      <alignment horizontal="right" vertical="center" wrapText="1"/>
    </xf>
    <xf numFmtId="38" fontId="6" fillId="0" borderId="1" xfId="1" applyFont="1" applyFill="1" applyBorder="1" applyAlignment="1">
      <alignment horizontal="right" vertical="center" wrapText="1"/>
    </xf>
    <xf numFmtId="41" fontId="6" fillId="0" borderId="1" xfId="1" applyNumberFormat="1" applyFont="1" applyFill="1" applyBorder="1" applyAlignment="1">
      <alignment horizontal="right" vertical="center" shrinkToFit="1"/>
    </xf>
    <xf numFmtId="38" fontId="6" fillId="0" borderId="1" xfId="1" applyFont="1" applyFill="1" applyBorder="1">
      <alignment vertical="center"/>
    </xf>
    <xf numFmtId="183" fontId="6" fillId="0" borderId="1" xfId="0" applyNumberFormat="1" applyFont="1" applyFill="1" applyBorder="1">
      <alignment vertical="center"/>
    </xf>
    <xf numFmtId="38" fontId="6" fillId="0" borderId="1" xfId="1" applyFont="1" applyFill="1" applyBorder="1" applyAlignment="1">
      <alignment vertical="center" wrapText="1"/>
    </xf>
    <xf numFmtId="185" fontId="6" fillId="0" borderId="1" xfId="3" applyNumberFormat="1" applyFont="1" applyFill="1" applyBorder="1" applyAlignment="1">
      <alignment horizontal="center" vertical="center" wrapText="1"/>
    </xf>
    <xf numFmtId="178" fontId="6" fillId="0" borderId="1" xfId="3" applyNumberFormat="1" applyFont="1" applyFill="1" applyBorder="1" applyAlignment="1">
      <alignment horizontal="center" vertical="center" wrapText="1"/>
    </xf>
    <xf numFmtId="3" fontId="6" fillId="0" borderId="1" xfId="3" applyNumberFormat="1" applyFont="1" applyFill="1" applyBorder="1" applyAlignment="1">
      <alignment horizontal="center" vertical="center" wrapText="1"/>
    </xf>
    <xf numFmtId="38" fontId="6" fillId="0" borderId="1" xfId="3" applyNumberFormat="1" applyFont="1" applyFill="1" applyBorder="1" applyAlignment="1">
      <alignment horizontal="center" vertical="center" wrapText="1"/>
    </xf>
    <xf numFmtId="38" fontId="6" fillId="0" borderId="1" xfId="3" applyNumberFormat="1" applyFont="1" applyFill="1" applyBorder="1" applyAlignment="1">
      <alignment vertical="center" wrapText="1"/>
    </xf>
    <xf numFmtId="38" fontId="6" fillId="0" borderId="1" xfId="1"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3" fontId="32" fillId="0" borderId="1" xfId="1" applyNumberFormat="1" applyFont="1" applyFill="1" applyBorder="1" applyAlignment="1" applyProtection="1">
      <alignment vertical="center"/>
      <protection locked="0"/>
    </xf>
    <xf numFmtId="180" fontId="6" fillId="0" borderId="1" xfId="1" applyNumberFormat="1" applyFont="1" applyFill="1" applyBorder="1" applyAlignment="1">
      <alignment horizontal="center" vertical="center" wrapText="1"/>
    </xf>
    <xf numFmtId="183" fontId="15" fillId="0" borderId="1" xfId="13" applyNumberFormat="1" applyFont="1" applyFill="1" applyBorder="1" applyAlignment="1">
      <alignment horizontal="right" vertical="center"/>
    </xf>
    <xf numFmtId="0" fontId="6" fillId="0" borderId="1" xfId="14" applyFont="1" applyFill="1" applyBorder="1" applyAlignment="1">
      <alignment horizontal="center" vertical="center"/>
    </xf>
    <xf numFmtId="38" fontId="6" fillId="0" borderId="1" xfId="13" applyFont="1" applyFill="1" applyBorder="1" applyAlignment="1" applyProtection="1">
      <alignment horizontal="center" vertical="center"/>
      <protection locked="0"/>
    </xf>
    <xf numFmtId="182" fontId="0" fillId="0" borderId="1" xfId="1" applyNumberFormat="1" applyFont="1" applyFill="1" applyBorder="1" applyAlignment="1">
      <alignment horizontal="right" vertical="center"/>
    </xf>
    <xf numFmtId="38" fontId="15" fillId="0" borderId="1" xfId="1" applyFont="1" applyFill="1" applyBorder="1" applyAlignment="1" applyProtection="1">
      <alignment horizontal="right" vertical="center" wrapText="1"/>
      <protection locked="0"/>
    </xf>
    <xf numFmtId="182" fontId="15" fillId="0" borderId="1" xfId="7" quotePrefix="1" applyNumberFormat="1" applyFont="1" applyFill="1" applyBorder="1" applyAlignment="1" applyProtection="1">
      <alignment horizontal="right" vertical="center" wrapText="1"/>
      <protection locked="0"/>
    </xf>
    <xf numFmtId="177" fontId="15" fillId="0" borderId="1" xfId="7" applyNumberFormat="1" applyFont="1" applyFill="1" applyBorder="1" applyAlignment="1" applyProtection="1">
      <alignment horizontal="center" vertical="center"/>
      <protection locked="0"/>
    </xf>
    <xf numFmtId="182" fontId="15" fillId="0" borderId="1" xfId="7" quotePrefix="1" applyNumberFormat="1" applyFont="1" applyFill="1" applyBorder="1" applyAlignment="1" applyProtection="1">
      <alignment horizontal="right" vertical="center"/>
      <protection locked="0"/>
    </xf>
    <xf numFmtId="182" fontId="23" fillId="0" borderId="1" xfId="0" applyNumberFormat="1" applyFont="1" applyFill="1" applyBorder="1">
      <alignment vertical="center"/>
    </xf>
    <xf numFmtId="182" fontId="23" fillId="0" borderId="1" xfId="0" applyNumberFormat="1" applyFont="1" applyFill="1" applyBorder="1" applyAlignment="1">
      <alignment horizontal="right" vertical="center"/>
    </xf>
    <xf numFmtId="0" fontId="34" fillId="0" borderId="1" xfId="0" applyFont="1" applyFill="1" applyBorder="1">
      <alignment vertical="center"/>
    </xf>
    <xf numFmtId="0" fontId="23" fillId="0" borderId="1" xfId="0" applyFont="1" applyFill="1" applyBorder="1" applyAlignment="1">
      <alignment horizontal="center" vertical="center"/>
    </xf>
    <xf numFmtId="182" fontId="23" fillId="0" borderId="1" xfId="0" applyNumberFormat="1" applyFont="1" applyFill="1" applyBorder="1" applyAlignment="1">
      <alignment horizontal="right" vertical="center" wrapText="1"/>
    </xf>
    <xf numFmtId="183" fontId="12" fillId="0" borderId="1" xfId="0" applyNumberFormat="1" applyFont="1" applyFill="1" applyBorder="1" applyAlignment="1">
      <alignment horizontal="right" vertical="center"/>
    </xf>
    <xf numFmtId="38" fontId="12" fillId="0" borderId="1" xfId="0" applyNumberFormat="1" applyFont="1" applyFill="1" applyBorder="1" applyAlignment="1">
      <alignment horizontal="right" vertical="center" wrapText="1"/>
    </xf>
    <xf numFmtId="38" fontId="1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vertical="top" wrapText="1"/>
    </xf>
    <xf numFmtId="41" fontId="12" fillId="0" borderId="1" xfId="1" applyNumberFormat="1" applyFont="1" applyFill="1" applyBorder="1" applyAlignment="1">
      <alignment horizontal="right" vertical="center" shrinkToFit="1"/>
    </xf>
    <xf numFmtId="183" fontId="12" fillId="0" borderId="1" xfId="0" applyNumberFormat="1" applyFont="1" applyFill="1" applyBorder="1" applyAlignment="1">
      <alignment vertical="center" wrapText="1"/>
    </xf>
    <xf numFmtId="183" fontId="12" fillId="0" borderId="1" xfId="0" applyNumberFormat="1" applyFont="1" applyFill="1" applyBorder="1" applyAlignment="1">
      <alignment horizontal="right" vertical="center" wrapText="1"/>
    </xf>
    <xf numFmtId="38" fontId="0" fillId="0" borderId="1" xfId="1" applyFont="1" applyFill="1" applyBorder="1" applyAlignment="1">
      <alignment horizontal="right" vertical="center" wrapText="1"/>
    </xf>
    <xf numFmtId="3" fontId="12" fillId="0" borderId="1" xfId="0" applyNumberFormat="1" applyFont="1" applyFill="1" applyBorder="1" applyAlignment="1">
      <alignment horizontal="right" vertical="center"/>
    </xf>
    <xf numFmtId="3" fontId="6" fillId="0" borderId="1" xfId="0" applyNumberFormat="1" applyFont="1" applyFill="1" applyBorder="1">
      <alignment vertical="center"/>
    </xf>
    <xf numFmtId="3" fontId="6" fillId="0" borderId="1" xfId="0" applyNumberFormat="1" applyFont="1" applyFill="1" applyBorder="1" applyAlignment="1">
      <alignment horizontal="right" vertical="center"/>
    </xf>
    <xf numFmtId="183" fontId="6" fillId="0" borderId="1" xfId="0" applyNumberFormat="1" applyFont="1" applyFill="1" applyBorder="1" applyAlignment="1">
      <alignment horizontal="right" vertical="center"/>
    </xf>
    <xf numFmtId="38" fontId="12" fillId="0" borderId="1" xfId="1" applyFont="1" applyFill="1" applyBorder="1" applyAlignment="1">
      <alignment horizontal="right" vertical="center"/>
    </xf>
    <xf numFmtId="38" fontId="6" fillId="0" borderId="1" xfId="1" applyFont="1" applyFill="1" applyBorder="1" applyAlignment="1">
      <alignment horizontal="right" vertical="center"/>
    </xf>
    <xf numFmtId="3"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38" fontId="20" fillId="0" borderId="1" xfId="1" applyFont="1" applyFill="1" applyBorder="1" applyAlignment="1" applyProtection="1">
      <alignment vertical="center" shrinkToFit="1"/>
      <protection locked="0"/>
    </xf>
    <xf numFmtId="38" fontId="6" fillId="0" borderId="1" xfId="1" applyFont="1" applyFill="1" applyBorder="1" applyAlignment="1" applyProtection="1">
      <alignment vertical="center" shrinkToFit="1"/>
      <protection locked="0"/>
    </xf>
    <xf numFmtId="49" fontId="20" fillId="0" borderId="1" xfId="0" applyNumberFormat="1" applyFont="1" applyFill="1" applyBorder="1" applyAlignment="1" applyProtection="1">
      <alignment horizontal="center" vertical="center"/>
      <protection locked="0"/>
    </xf>
    <xf numFmtId="38" fontId="21" fillId="0" borderId="1" xfId="1" applyFont="1" applyFill="1" applyBorder="1" applyAlignment="1" applyProtection="1">
      <alignment vertical="center" shrinkToFit="1"/>
      <protection locked="0"/>
    </xf>
    <xf numFmtId="3" fontId="6" fillId="0" borderId="1" xfId="1" applyNumberFormat="1" applyFont="1" applyFill="1" applyBorder="1" applyAlignment="1" applyProtection="1">
      <alignment vertical="center"/>
      <protection locked="0"/>
    </xf>
    <xf numFmtId="3" fontId="6" fillId="0" borderId="1" xfId="1" applyNumberFormat="1" applyFont="1" applyFill="1" applyBorder="1" applyAlignment="1" applyProtection="1">
      <alignment horizontal="right" vertical="center"/>
      <protection locked="0"/>
    </xf>
    <xf numFmtId="3" fontId="32" fillId="0" borderId="1" xfId="1" applyNumberFormat="1" applyFont="1" applyFill="1" applyBorder="1" applyAlignment="1" applyProtection="1">
      <alignment horizontal="right" vertical="center"/>
      <protection locked="0"/>
    </xf>
    <xf numFmtId="182" fontId="0" fillId="0" borderId="1" xfId="1" applyNumberFormat="1" applyFont="1" applyFill="1" applyBorder="1" applyAlignment="1">
      <alignment vertical="center" wrapText="1"/>
    </xf>
    <xf numFmtId="0" fontId="34" fillId="0" borderId="1" xfId="0" applyFont="1" applyFill="1" applyBorder="1" applyAlignment="1">
      <alignment horizontal="center" vertical="center"/>
    </xf>
    <xf numFmtId="190" fontId="12" fillId="0" borderId="1" xfId="0" applyNumberFormat="1" applyFont="1" applyFill="1" applyBorder="1" applyAlignment="1">
      <alignment horizontal="right" vertical="center" wrapText="1"/>
    </xf>
    <xf numFmtId="190" fontId="6" fillId="0" borderId="1" xfId="0" applyNumberFormat="1" applyFont="1" applyFill="1" applyBorder="1" applyAlignment="1">
      <alignment horizontal="right" vertical="center" wrapText="1"/>
    </xf>
    <xf numFmtId="0" fontId="11" fillId="0" borderId="1" xfId="0" applyFont="1" applyFill="1" applyBorder="1" applyAlignment="1">
      <alignment horizontal="center" vertical="center"/>
    </xf>
    <xf numFmtId="38" fontId="6" fillId="0" borderId="1" xfId="7" applyFont="1" applyFill="1" applyBorder="1" applyAlignment="1">
      <alignment horizontal="center" vertical="center" wrapText="1"/>
    </xf>
    <xf numFmtId="38" fontId="6" fillId="0" borderId="1" xfId="7" applyFont="1" applyFill="1" applyBorder="1" applyAlignment="1">
      <alignment horizontal="right" vertical="center" wrapText="1"/>
    </xf>
    <xf numFmtId="0" fontId="6" fillId="0" borderId="1" xfId="8" applyNumberFormat="1" applyFont="1" applyFill="1" applyBorder="1" applyAlignment="1">
      <alignment horizontal="center" vertical="center" wrapText="1"/>
    </xf>
    <xf numFmtId="38" fontId="19" fillId="0" borderId="1" xfId="1" applyFont="1" applyFill="1" applyBorder="1" applyAlignment="1">
      <alignment horizontal="center" vertical="center" shrinkToFit="1"/>
    </xf>
    <xf numFmtId="0" fontId="11" fillId="0" borderId="1" xfId="0" applyFont="1" applyFill="1" applyBorder="1" applyAlignment="1">
      <alignment horizontal="center" vertical="center" wrapText="1"/>
    </xf>
    <xf numFmtId="38" fontId="17" fillId="0" borderId="1" xfId="1" applyFont="1" applyFill="1" applyBorder="1" applyAlignment="1" applyProtection="1">
      <alignment horizontal="center" vertical="center"/>
      <protection locked="0"/>
    </xf>
    <xf numFmtId="38" fontId="17" fillId="0" borderId="1" xfId="1" applyFont="1" applyFill="1" applyBorder="1" applyAlignment="1" applyProtection="1">
      <alignment horizontal="right" vertical="center"/>
      <protection locked="0"/>
    </xf>
    <xf numFmtId="183" fontId="6" fillId="0" borderId="1" xfId="14" applyNumberFormat="1" applyFont="1" applyFill="1" applyBorder="1" applyAlignment="1">
      <alignment horizontal="right" vertical="center"/>
    </xf>
    <xf numFmtId="190" fontId="6" fillId="0" borderId="1" xfId="1" applyNumberFormat="1" applyFont="1" applyFill="1" applyBorder="1" applyAlignment="1">
      <alignment horizontal="right" vertical="center" wrapText="1"/>
    </xf>
    <xf numFmtId="189" fontId="6" fillId="0" borderId="1" xfId="0" applyNumberFormat="1" applyFont="1" applyFill="1" applyBorder="1" applyAlignment="1">
      <alignment horizontal="center" vertical="center" wrapText="1"/>
    </xf>
    <xf numFmtId="189" fontId="12" fillId="0" borderId="1" xfId="0" applyNumberFormat="1" applyFont="1" applyFill="1" applyBorder="1" applyAlignment="1">
      <alignment horizontal="center" vertical="center" wrapText="1"/>
    </xf>
    <xf numFmtId="181" fontId="6" fillId="0" borderId="1" xfId="2" applyNumberFormat="1" applyFont="1" applyFill="1" applyBorder="1" applyAlignment="1">
      <alignment horizontal="center" vertical="center" wrapText="1"/>
    </xf>
    <xf numFmtId="181" fontId="12" fillId="0" borderId="1" xfId="2" applyNumberFormat="1" applyFont="1" applyFill="1" applyBorder="1" applyAlignment="1">
      <alignment horizontal="center" vertical="center" wrapText="1"/>
    </xf>
    <xf numFmtId="38" fontId="6" fillId="0" borderId="1" xfId="1" quotePrefix="1" applyFont="1" applyFill="1" applyBorder="1" applyAlignment="1">
      <alignment horizontal="center" vertical="center" wrapText="1"/>
    </xf>
    <xf numFmtId="38" fontId="0" fillId="0" borderId="1" xfId="1" applyFont="1" applyFill="1" applyBorder="1">
      <alignment vertical="center"/>
    </xf>
    <xf numFmtId="49" fontId="0"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xf>
    <xf numFmtId="38" fontId="0" fillId="0" borderId="1" xfId="1" applyFont="1" applyFill="1" applyBorder="1" applyAlignment="1">
      <alignment horizontal="center" vertical="center"/>
    </xf>
    <xf numFmtId="38" fontId="6" fillId="0" borderId="1" xfId="1" applyFont="1" applyFill="1" applyBorder="1" applyAlignment="1">
      <alignment horizontal="center" vertical="center"/>
    </xf>
    <xf numFmtId="38" fontId="0" fillId="0" borderId="1" xfId="1" applyFont="1" applyFill="1" applyBorder="1" applyAlignment="1">
      <alignment horizontal="right" vertical="center"/>
    </xf>
    <xf numFmtId="178" fontId="12" fillId="0" borderId="1" xfId="2"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1" xfId="2" applyNumberFormat="1" applyFont="1" applyFill="1" applyBorder="1" applyAlignment="1">
      <alignment horizontal="center" vertical="center" wrapText="1"/>
    </xf>
    <xf numFmtId="178" fontId="6" fillId="0" borderId="1" xfId="8" applyNumberFormat="1" applyFont="1" applyFill="1" applyBorder="1" applyAlignment="1">
      <alignment horizontal="center" vertical="center" wrapText="1"/>
    </xf>
    <xf numFmtId="38" fontId="19" fillId="0" borderId="1" xfId="1" applyFont="1" applyFill="1" applyBorder="1" applyAlignment="1">
      <alignment horizontal="center" vertical="center" wrapText="1" shrinkToFit="1"/>
    </xf>
    <xf numFmtId="9" fontId="6" fillId="0" borderId="1" xfId="2" applyFont="1" applyFill="1" applyBorder="1" applyAlignment="1">
      <alignment horizontal="center" vertical="center" wrapText="1"/>
    </xf>
    <xf numFmtId="178" fontId="0" fillId="0" borderId="1" xfId="1" applyNumberFormat="1" applyFont="1" applyFill="1" applyBorder="1" applyAlignment="1">
      <alignment horizontal="center" vertical="center" wrapText="1"/>
    </xf>
    <xf numFmtId="178" fontId="15" fillId="0" borderId="1" xfId="5" applyNumberFormat="1" applyFont="1" applyFill="1" applyBorder="1" applyAlignment="1">
      <alignment horizontal="center" vertical="center" wrapText="1" shrinkToFit="1"/>
    </xf>
    <xf numFmtId="178" fontId="19" fillId="0" borderId="1" xfId="0" applyNumberFormat="1" applyFont="1" applyFill="1" applyBorder="1" applyAlignment="1">
      <alignment horizontal="center" vertical="center" wrapText="1"/>
    </xf>
    <xf numFmtId="178" fontId="6" fillId="0" borderId="1" xfId="10" applyNumberFormat="1" applyFont="1" applyFill="1" applyBorder="1" applyAlignment="1" applyProtection="1">
      <alignment horizontal="center" vertical="center" wrapText="1"/>
      <protection locked="0"/>
    </xf>
    <xf numFmtId="178" fontId="32" fillId="0" borderId="1" xfId="10" applyNumberFormat="1" applyFont="1" applyFill="1" applyBorder="1" applyAlignment="1" applyProtection="1">
      <alignment horizontal="center" vertical="center" wrapText="1"/>
      <protection locked="0"/>
    </xf>
    <xf numFmtId="178" fontId="23" fillId="0" borderId="1" xfId="0" applyNumberFormat="1" applyFont="1" applyFill="1" applyBorder="1" applyAlignment="1">
      <alignment horizontal="center" vertical="center"/>
    </xf>
    <xf numFmtId="178" fontId="34" fillId="0" borderId="1" xfId="0" applyNumberFormat="1" applyFont="1" applyFill="1" applyBorder="1" applyAlignment="1">
      <alignment horizontal="center" vertical="center"/>
    </xf>
    <xf numFmtId="178" fontId="0" fillId="0" borderId="1" xfId="2" applyNumberFormat="1" applyFont="1" applyFill="1" applyBorder="1" applyAlignment="1">
      <alignment horizontal="center" vertical="center" wrapText="1"/>
    </xf>
    <xf numFmtId="0" fontId="5" fillId="0" borderId="1" xfId="0" applyFont="1" applyFill="1" applyBorder="1" applyAlignment="1">
      <alignment vertical="center" wrapText="1"/>
    </xf>
    <xf numFmtId="178" fontId="6" fillId="0" borderId="1" xfId="10" applyNumberFormat="1" applyFont="1" applyFill="1" applyBorder="1" applyAlignment="1" applyProtection="1">
      <alignment horizontal="right" vertical="center" wrapText="1"/>
      <protection locked="0"/>
    </xf>
    <xf numFmtId="0" fontId="0" fillId="0" borderId="0" xfId="0" applyFill="1" applyBorder="1">
      <alignment vertical="center"/>
    </xf>
    <xf numFmtId="178" fontId="21" fillId="0" borderId="1" xfId="2" applyNumberFormat="1" applyFont="1" applyFill="1" applyBorder="1" applyAlignment="1" applyProtection="1">
      <alignment horizontal="right" vertical="center"/>
      <protection locked="0"/>
    </xf>
    <xf numFmtId="0" fontId="0" fillId="0" borderId="0" xfId="0" applyFill="1">
      <alignment vertical="center"/>
    </xf>
    <xf numFmtId="38" fontId="12" fillId="0" borderId="1" xfId="1" applyFont="1" applyFill="1" applyBorder="1" applyAlignment="1">
      <alignment vertical="center"/>
    </xf>
    <xf numFmtId="38" fontId="6" fillId="0" borderId="1" xfId="1" applyFont="1" applyFill="1" applyBorder="1" applyAlignment="1">
      <alignment vertical="center"/>
    </xf>
    <xf numFmtId="0" fontId="2" fillId="0" borderId="0" xfId="0" applyFont="1" applyFill="1" applyBorder="1">
      <alignment vertical="center"/>
    </xf>
    <xf numFmtId="0" fontId="20" fillId="0" borderId="1" xfId="0" applyFont="1" applyFill="1" applyBorder="1" applyAlignment="1">
      <alignment horizontal="center" vertical="center"/>
    </xf>
    <xf numFmtId="182" fontId="12" fillId="0" borderId="1" xfId="0" applyNumberFormat="1" applyFont="1" applyFill="1" applyBorder="1" applyAlignment="1">
      <alignment vertical="center" wrapText="1"/>
    </xf>
    <xf numFmtId="0" fontId="0" fillId="0" borderId="0" xfId="0" applyFill="1" applyBorder="1" applyAlignment="1">
      <alignment horizontal="center" vertical="center"/>
    </xf>
    <xf numFmtId="0" fontId="0" fillId="0" borderId="0" xfId="0" applyFill="1" applyAlignment="1">
      <alignment horizontal="center" vertical="center"/>
    </xf>
    <xf numFmtId="0" fontId="3" fillId="0" borderId="0" xfId="0" applyFont="1" applyFill="1" applyAlignment="1">
      <alignment vertical="center" wrapText="1"/>
    </xf>
    <xf numFmtId="177" fontId="0" fillId="0" borderId="1" xfId="0" applyNumberFormat="1" applyFont="1" applyFill="1" applyBorder="1" applyAlignment="1">
      <alignment horizontal="center" vertical="center"/>
    </xf>
    <xf numFmtId="38"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3" fontId="0" fillId="0" borderId="1" xfId="0" applyNumberFormat="1" applyFill="1" applyBorder="1">
      <alignment vertical="center"/>
    </xf>
    <xf numFmtId="178" fontId="0" fillId="0" borderId="1" xfId="0" applyNumberFormat="1" applyFill="1" applyBorder="1">
      <alignment vertical="center"/>
    </xf>
    <xf numFmtId="0" fontId="0" fillId="0" borderId="1" xfId="0" applyFill="1" applyBorder="1" applyAlignment="1">
      <alignment horizontal="center" vertical="center"/>
    </xf>
    <xf numFmtId="10" fontId="21" fillId="0" borderId="1" xfId="2" applyNumberFormat="1" applyFont="1" applyFill="1" applyBorder="1" applyAlignment="1" applyProtection="1">
      <alignment horizontal="right" vertical="center"/>
      <protection locked="0"/>
    </xf>
    <xf numFmtId="38" fontId="21" fillId="0" borderId="1" xfId="1" applyFont="1" applyFill="1" applyBorder="1">
      <alignment vertical="center"/>
    </xf>
    <xf numFmtId="38" fontId="21" fillId="0" borderId="1" xfId="1" applyFont="1" applyFill="1" applyBorder="1" applyAlignment="1">
      <alignment horizontal="right" vertical="center"/>
    </xf>
    <xf numFmtId="49" fontId="21" fillId="0" borderId="1" xfId="0" applyNumberFormat="1" applyFont="1" applyFill="1" applyBorder="1" applyAlignment="1">
      <alignment horizontal="center" vertical="center"/>
    </xf>
    <xf numFmtId="3" fontId="21" fillId="0" borderId="1" xfId="0" applyNumberFormat="1" applyFont="1" applyFill="1" applyBorder="1">
      <alignment vertical="center"/>
    </xf>
    <xf numFmtId="38" fontId="21" fillId="0" borderId="1" xfId="0" applyNumberFormat="1" applyFont="1" applyFill="1" applyBorder="1" applyAlignment="1">
      <alignment horizontal="right" vertical="center"/>
    </xf>
    <xf numFmtId="38" fontId="23" fillId="0" borderId="1" xfId="1" applyFont="1" applyFill="1" applyBorder="1" applyAlignment="1" applyProtection="1">
      <alignment vertical="center" shrinkToFit="1"/>
      <protection locked="0"/>
    </xf>
    <xf numFmtId="38" fontId="23" fillId="0" borderId="1" xfId="1" applyFont="1" applyFill="1" applyBorder="1" applyAlignment="1" applyProtection="1">
      <alignment horizontal="right" vertical="center" shrinkToFit="1"/>
      <protection locked="0"/>
    </xf>
    <xf numFmtId="0" fontId="23" fillId="0" borderId="1" xfId="0" applyFont="1" applyFill="1" applyBorder="1" applyAlignment="1" applyProtection="1">
      <alignment horizontal="center" vertical="center" wrapText="1"/>
      <protection locked="0"/>
    </xf>
    <xf numFmtId="177" fontId="46" fillId="0" borderId="1" xfId="0" applyNumberFormat="1" applyFont="1" applyFill="1" applyBorder="1" applyAlignment="1">
      <alignment horizontal="center" vertical="center"/>
    </xf>
    <xf numFmtId="177" fontId="46" fillId="0" borderId="1" xfId="0" applyNumberFormat="1" applyFont="1" applyFill="1" applyBorder="1" applyAlignment="1" applyProtection="1">
      <alignment horizontal="center" vertical="center" wrapText="1"/>
      <protection locked="0"/>
    </xf>
    <xf numFmtId="177" fontId="46" fillId="0" borderId="1" xfId="0" applyNumberFormat="1" applyFont="1" applyFill="1" applyBorder="1" applyAlignment="1">
      <alignment horizontal="center" vertical="center" wrapText="1"/>
    </xf>
    <xf numFmtId="176" fontId="46" fillId="0" borderId="1" xfId="0" applyNumberFormat="1" applyFont="1" applyFill="1" applyBorder="1" applyAlignment="1">
      <alignment horizontal="right" vertical="center" wrapText="1"/>
    </xf>
    <xf numFmtId="176" fontId="46" fillId="0" borderId="1" xfId="0" applyNumberFormat="1" applyFont="1" applyFill="1" applyBorder="1" applyAlignment="1">
      <alignment horizontal="right" vertical="center"/>
    </xf>
    <xf numFmtId="176" fontId="46" fillId="0" borderId="1" xfId="0" applyNumberFormat="1" applyFont="1" applyFill="1" applyBorder="1" applyAlignment="1" applyProtection="1">
      <alignment horizontal="right" vertical="center"/>
      <protection locked="0"/>
    </xf>
    <xf numFmtId="176" fontId="46" fillId="0" borderId="1" xfId="1" applyNumberFormat="1" applyFont="1" applyFill="1" applyBorder="1" applyAlignment="1">
      <alignment horizontal="right" vertical="center" wrapText="1"/>
    </xf>
    <xf numFmtId="58" fontId="46" fillId="0" borderId="1" xfId="0" applyNumberFormat="1" applyFont="1" applyFill="1" applyBorder="1" applyAlignment="1">
      <alignment horizontal="right" vertical="center" wrapText="1"/>
    </xf>
    <xf numFmtId="176" fontId="46" fillId="0" borderId="1" xfId="3" applyNumberFormat="1" applyFont="1" applyFill="1" applyBorder="1" applyAlignment="1">
      <alignment horizontal="right" vertical="center" wrapText="1"/>
    </xf>
    <xf numFmtId="0" fontId="46" fillId="0" borderId="1" xfId="0" applyFont="1" applyFill="1" applyBorder="1" applyAlignment="1">
      <alignment vertical="top" wrapText="1"/>
    </xf>
    <xf numFmtId="49" fontId="42" fillId="0" borderId="1" xfId="0" quotePrefix="1" applyNumberFormat="1" applyFont="1" applyFill="1" applyBorder="1" applyAlignment="1">
      <alignment horizontal="right" vertical="center" wrapText="1"/>
    </xf>
    <xf numFmtId="176" fontId="42" fillId="0" borderId="1" xfId="0" applyNumberFormat="1" applyFont="1" applyFill="1" applyBorder="1" applyAlignment="1">
      <alignment horizontal="right" vertical="center" wrapText="1"/>
    </xf>
    <xf numFmtId="176" fontId="42" fillId="0" borderId="1" xfId="0" applyNumberFormat="1" applyFont="1" applyFill="1" applyBorder="1">
      <alignment vertical="center"/>
    </xf>
    <xf numFmtId="176" fontId="25" fillId="0" borderId="1" xfId="6" applyNumberFormat="1" applyFont="1" applyFill="1" applyBorder="1" applyAlignment="1" applyProtection="1">
      <alignment horizontal="right" vertical="center" wrapText="1"/>
      <protection locked="0"/>
    </xf>
    <xf numFmtId="58" fontId="49" fillId="0" borderId="1" xfId="0" applyNumberFormat="1" applyFont="1" applyFill="1" applyBorder="1" applyAlignment="1">
      <alignment horizontal="right" vertical="center"/>
    </xf>
    <xf numFmtId="58" fontId="42" fillId="0" borderId="1" xfId="0" applyNumberFormat="1" applyFont="1" applyFill="1" applyBorder="1" applyAlignment="1">
      <alignment horizontal="right" vertical="center" wrapText="1"/>
    </xf>
    <xf numFmtId="176" fontId="42" fillId="0" borderId="1" xfId="0" applyNumberFormat="1" applyFont="1" applyFill="1" applyBorder="1" applyAlignment="1">
      <alignment horizontal="right" vertical="center"/>
    </xf>
    <xf numFmtId="14" fontId="46" fillId="0" borderId="1" xfId="10" quotePrefix="1" applyNumberFormat="1" applyFont="1" applyFill="1" applyBorder="1" applyAlignment="1" applyProtection="1">
      <alignment horizontal="right" vertical="center" wrapText="1"/>
      <protection locked="0"/>
    </xf>
    <xf numFmtId="176" fontId="46" fillId="0" borderId="1" xfId="10" quotePrefix="1" applyNumberFormat="1" applyFont="1" applyFill="1" applyBorder="1" applyAlignment="1" applyProtection="1">
      <alignment horizontal="right" vertical="center" wrapText="1"/>
      <protection locked="0"/>
    </xf>
    <xf numFmtId="176" fontId="42" fillId="0" borderId="1" xfId="0" applyNumberFormat="1" applyFont="1" applyFill="1" applyBorder="1" applyAlignment="1">
      <alignment horizontal="right" vertical="center" shrinkToFit="1"/>
    </xf>
    <xf numFmtId="187" fontId="48" fillId="0" borderId="1" xfId="0" quotePrefix="1" applyNumberFormat="1" applyFont="1" applyFill="1" applyBorder="1" applyAlignment="1">
      <alignment horizontal="center" vertical="center"/>
    </xf>
    <xf numFmtId="0" fontId="48" fillId="0" borderId="1" xfId="0" quotePrefix="1" applyFont="1" applyFill="1" applyBorder="1" applyAlignment="1">
      <alignment horizontal="center" vertical="center"/>
    </xf>
    <xf numFmtId="177" fontId="46" fillId="0" borderId="1" xfId="1" applyNumberFormat="1" applyFont="1" applyFill="1" applyBorder="1" applyAlignment="1">
      <alignment horizontal="center" vertical="center" wrapText="1"/>
    </xf>
    <xf numFmtId="177" fontId="25" fillId="0" borderId="1" xfId="11" applyNumberFormat="1" applyFont="1" applyFill="1" applyBorder="1" applyAlignment="1">
      <alignment horizontal="center" vertical="center"/>
    </xf>
    <xf numFmtId="179" fontId="42" fillId="0" borderId="1" xfId="0" applyNumberFormat="1" applyFont="1" applyFill="1" applyBorder="1" applyAlignment="1">
      <alignment horizontal="center" vertical="center"/>
    </xf>
    <xf numFmtId="188" fontId="46" fillId="0" borderId="1" xfId="0" applyNumberFormat="1" applyFont="1" applyFill="1" applyBorder="1" applyAlignment="1">
      <alignment horizontal="center" vertical="center"/>
    </xf>
    <xf numFmtId="0" fontId="42" fillId="0" borderId="1" xfId="0" quotePrefix="1" applyFont="1" applyFill="1" applyBorder="1" applyAlignment="1">
      <alignment horizontal="center" vertical="center" wrapText="1"/>
    </xf>
    <xf numFmtId="179" fontId="46" fillId="0" borderId="1" xfId="0" applyNumberFormat="1" applyFont="1" applyFill="1" applyBorder="1" applyAlignment="1">
      <alignment horizontal="center" vertical="center" wrapText="1"/>
    </xf>
    <xf numFmtId="179" fontId="42" fillId="0" borderId="1" xfId="0" applyNumberFormat="1" applyFont="1" applyFill="1" applyBorder="1" applyAlignment="1">
      <alignment horizontal="center" vertical="center" shrinkToFit="1"/>
    </xf>
    <xf numFmtId="179" fontId="46" fillId="0" borderId="1" xfId="0" applyNumberFormat="1" applyFont="1" applyFill="1" applyBorder="1" applyAlignment="1">
      <alignment horizontal="center" vertical="center" shrinkToFit="1"/>
    </xf>
    <xf numFmtId="179" fontId="48" fillId="0" borderId="1" xfId="0" applyNumberFormat="1" applyFont="1" applyFill="1" applyBorder="1" applyAlignment="1">
      <alignment horizontal="center" vertical="center" wrapText="1"/>
    </xf>
    <xf numFmtId="177" fontId="48" fillId="0" borderId="1" xfId="0" applyNumberFormat="1" applyFont="1" applyFill="1" applyBorder="1" applyAlignment="1">
      <alignment horizontal="center" vertical="center"/>
    </xf>
    <xf numFmtId="177" fontId="25" fillId="0" borderId="1" xfId="5" applyNumberFormat="1" applyFont="1" applyFill="1" applyBorder="1" applyAlignment="1" applyProtection="1">
      <alignment horizontal="center" vertical="center" wrapText="1"/>
      <protection locked="0"/>
    </xf>
    <xf numFmtId="1" fontId="49" fillId="0" borderId="1" xfId="0" applyNumberFormat="1" applyFont="1" applyFill="1" applyBorder="1" applyAlignment="1">
      <alignment horizontal="center" vertical="center"/>
    </xf>
    <xf numFmtId="1" fontId="50" fillId="0" borderId="1" xfId="0" applyNumberFormat="1" applyFont="1" applyFill="1" applyBorder="1" applyAlignment="1">
      <alignment horizontal="center" vertical="center"/>
    </xf>
    <xf numFmtId="1" fontId="25" fillId="0" borderId="1" xfId="0" applyNumberFormat="1" applyFont="1" applyFill="1" applyBorder="1" applyAlignment="1">
      <alignment horizontal="center" vertical="center"/>
    </xf>
    <xf numFmtId="1" fontId="49" fillId="0" borderId="1" xfId="0" applyNumberFormat="1" applyFont="1" applyFill="1" applyBorder="1" applyAlignment="1">
      <alignment horizontal="center" vertical="center" wrapText="1"/>
    </xf>
    <xf numFmtId="177" fontId="42" fillId="0" borderId="1" xfId="0" applyNumberFormat="1" applyFont="1" applyFill="1" applyBorder="1" applyAlignment="1">
      <alignment horizontal="center" vertical="center"/>
    </xf>
    <xf numFmtId="49" fontId="47" fillId="0" borderId="1" xfId="0" applyNumberFormat="1" applyFont="1" applyFill="1" applyBorder="1" applyAlignment="1">
      <alignment horizontal="center" vertical="center" wrapText="1"/>
    </xf>
    <xf numFmtId="179" fontId="42" fillId="0" borderId="1" xfId="0" applyNumberFormat="1" applyFont="1" applyFill="1" applyBorder="1" applyAlignment="1">
      <alignment horizontal="center" vertical="center" wrapText="1"/>
    </xf>
    <xf numFmtId="0" fontId="42" fillId="0" borderId="1" xfId="0" applyFont="1" applyFill="1" applyBorder="1" applyAlignment="1">
      <alignment horizontal="center" vertical="center" wrapText="1"/>
    </xf>
    <xf numFmtId="38" fontId="46" fillId="0" borderId="1" xfId="1" applyFont="1" applyFill="1" applyBorder="1" applyAlignment="1">
      <alignment horizontal="center" vertical="center"/>
    </xf>
    <xf numFmtId="49" fontId="42" fillId="0" borderId="1" xfId="0" applyNumberFormat="1" applyFont="1" applyFill="1" applyBorder="1" applyAlignment="1">
      <alignment horizontal="center" vertical="center" wrapText="1"/>
    </xf>
    <xf numFmtId="49" fontId="42" fillId="0" borderId="1" xfId="0" applyNumberFormat="1" applyFont="1" applyFill="1" applyBorder="1" applyAlignment="1">
      <alignment horizontal="center" vertical="center"/>
    </xf>
    <xf numFmtId="49" fontId="46" fillId="0" borderId="1" xfId="0" applyNumberFormat="1" applyFont="1" applyFill="1" applyBorder="1" applyAlignment="1">
      <alignment horizontal="center" vertical="center" wrapText="1"/>
    </xf>
    <xf numFmtId="49" fontId="48" fillId="0" borderId="1" xfId="0" applyNumberFormat="1" applyFont="1" applyFill="1" applyBorder="1" applyAlignment="1">
      <alignment horizontal="center" vertical="center" wrapText="1"/>
    </xf>
    <xf numFmtId="177" fontId="42" fillId="0" borderId="1" xfId="0" applyNumberFormat="1" applyFont="1" applyFill="1" applyBorder="1" applyAlignment="1">
      <alignment horizontal="center" vertical="center" wrapText="1"/>
    </xf>
    <xf numFmtId="177" fontId="46" fillId="0" borderId="1" xfId="3" applyNumberFormat="1" applyFont="1" applyFill="1" applyBorder="1" applyAlignment="1">
      <alignment horizontal="center" vertical="center" wrapText="1"/>
    </xf>
    <xf numFmtId="177" fontId="51" fillId="0" borderId="1" xfId="0" applyNumberFormat="1" applyFont="1" applyFill="1" applyBorder="1" applyAlignment="1" applyProtection="1">
      <alignment horizontal="center" vertical="center" wrapText="1"/>
      <protection locked="0"/>
    </xf>
    <xf numFmtId="177" fontId="52" fillId="0" borderId="1" xfId="0" applyNumberFormat="1" applyFont="1" applyFill="1" applyBorder="1" applyAlignment="1">
      <alignment horizontal="center" vertical="center" wrapText="1"/>
    </xf>
    <xf numFmtId="177" fontId="48" fillId="0" borderId="1" xfId="0" applyNumberFormat="1" applyFont="1" applyFill="1" applyBorder="1" applyAlignment="1">
      <alignment horizontal="center" vertical="center" wrapText="1"/>
    </xf>
    <xf numFmtId="186" fontId="46" fillId="0" borderId="1" xfId="10" applyNumberFormat="1" applyFont="1" applyFill="1" applyBorder="1" applyAlignment="1" applyProtection="1">
      <alignment horizontal="center" vertical="center" shrinkToFit="1"/>
      <protection locked="0"/>
    </xf>
    <xf numFmtId="186" fontId="46" fillId="0" borderId="1" xfId="10" applyNumberFormat="1" applyFont="1" applyFill="1" applyBorder="1" applyAlignment="1" applyProtection="1">
      <alignment horizontal="center" vertical="center" wrapText="1" shrinkToFit="1"/>
      <protection locked="0"/>
    </xf>
    <xf numFmtId="177" fontId="42" fillId="0" borderId="1" xfId="0" applyNumberFormat="1" applyFont="1" applyFill="1" applyBorder="1" applyAlignment="1">
      <alignment horizontal="center" vertical="center" shrinkToFit="1"/>
    </xf>
    <xf numFmtId="176" fontId="46" fillId="0" borderId="1" xfId="8" applyNumberFormat="1" applyFont="1" applyFill="1" applyBorder="1" applyAlignment="1">
      <alignment horizontal="right" vertical="center" wrapText="1"/>
    </xf>
    <xf numFmtId="176" fontId="53" fillId="0" borderId="1" xfId="0" applyNumberFormat="1" applyFont="1" applyFill="1" applyBorder="1" applyAlignment="1" applyProtection="1">
      <alignment horizontal="right" vertical="center" wrapText="1"/>
      <protection locked="0"/>
    </xf>
    <xf numFmtId="49" fontId="46" fillId="0" borderId="1" xfId="0" applyNumberFormat="1" applyFont="1" applyFill="1" applyBorder="1" applyAlignment="1">
      <alignment horizontal="right" vertical="center"/>
    </xf>
    <xf numFmtId="0" fontId="6" fillId="0" borderId="1" xfId="0" applyFont="1" applyFill="1" applyBorder="1" applyAlignment="1" applyProtection="1">
      <alignment horizontal="left" vertical="top" wrapText="1"/>
      <protection locked="0"/>
    </xf>
    <xf numFmtId="0" fontId="46" fillId="0" borderId="1" xfId="0" applyFont="1" applyFill="1" applyBorder="1" applyAlignment="1">
      <alignment horizontal="left" vertical="top" wrapText="1"/>
    </xf>
    <xf numFmtId="0" fontId="46" fillId="0" borderId="1" xfId="0" applyFont="1" applyFill="1" applyBorder="1" applyAlignment="1">
      <alignment vertical="top" wrapText="1" shrinkToFit="1"/>
    </xf>
    <xf numFmtId="0" fontId="46" fillId="0" borderId="1" xfId="8" applyFont="1" applyFill="1" applyBorder="1" applyAlignment="1">
      <alignment vertical="top" wrapText="1"/>
    </xf>
    <xf numFmtId="0" fontId="46" fillId="0" borderId="1" xfId="8" applyFont="1" applyFill="1" applyBorder="1" applyAlignment="1">
      <alignment horizontal="left" vertical="top" wrapText="1"/>
    </xf>
    <xf numFmtId="0" fontId="46" fillId="0" borderId="1" xfId="3" applyFont="1" applyFill="1" applyBorder="1" applyAlignment="1">
      <alignment vertical="top" wrapText="1"/>
    </xf>
    <xf numFmtId="0" fontId="25" fillId="0" borderId="1" xfId="0" applyFont="1" applyFill="1" applyBorder="1" applyAlignment="1">
      <alignment vertical="top" wrapText="1"/>
    </xf>
    <xf numFmtId="0" fontId="46" fillId="0" borderId="1" xfId="0" applyFont="1" applyFill="1" applyBorder="1" applyAlignment="1" applyProtection="1">
      <alignment horizontal="left" vertical="top" wrapText="1"/>
      <protection locked="0"/>
    </xf>
    <xf numFmtId="0" fontId="46" fillId="0" borderId="1" xfId="0" applyFont="1" applyFill="1" applyBorder="1" applyAlignment="1" applyProtection="1">
      <alignment vertical="top" wrapText="1"/>
      <protection locked="0"/>
    </xf>
    <xf numFmtId="0" fontId="0" fillId="0" borderId="1" xfId="0" applyFont="1" applyFill="1" applyBorder="1" applyAlignment="1">
      <alignment vertical="top" wrapText="1"/>
    </xf>
    <xf numFmtId="0" fontId="0" fillId="0" borderId="1" xfId="0" applyFont="1" applyFill="1" applyBorder="1" applyAlignment="1">
      <alignment horizontal="center" vertical="top"/>
    </xf>
    <xf numFmtId="0" fontId="6" fillId="0" borderId="1" xfId="8" applyFont="1" applyFill="1" applyBorder="1" applyAlignment="1">
      <alignment vertical="top" wrapText="1"/>
    </xf>
    <xf numFmtId="0" fontId="12" fillId="0" borderId="1" xfId="0" applyFont="1" applyFill="1" applyBorder="1" applyAlignment="1">
      <alignment vertical="top" wrapText="1"/>
    </xf>
    <xf numFmtId="181" fontId="6" fillId="0" borderId="1" xfId="1" applyNumberFormat="1" applyFont="1" applyFill="1" applyBorder="1" applyAlignment="1">
      <alignment horizontal="left" vertical="top" wrapText="1"/>
    </xf>
    <xf numFmtId="181" fontId="12" fillId="0" borderId="1" xfId="1" applyNumberFormat="1" applyFont="1" applyFill="1" applyBorder="1" applyAlignment="1">
      <alignment horizontal="left" vertical="top" wrapText="1"/>
    </xf>
    <xf numFmtId="0" fontId="15" fillId="0" borderId="1" xfId="5" applyFont="1" applyFill="1" applyBorder="1" applyAlignment="1" applyProtection="1">
      <alignment vertical="top" wrapText="1"/>
      <protection locked="0"/>
    </xf>
    <xf numFmtId="0" fontId="23" fillId="0" borderId="1" xfId="0" applyFont="1" applyFill="1" applyBorder="1" applyAlignment="1">
      <alignment vertical="top" wrapText="1"/>
    </xf>
    <xf numFmtId="0" fontId="6" fillId="0" borderId="1" xfId="0" applyFont="1" applyFill="1" applyBorder="1" applyAlignment="1">
      <alignment horizontal="left" vertical="top" wrapText="1"/>
    </xf>
    <xf numFmtId="38" fontId="6" fillId="0" borderId="1" xfId="1" applyFont="1" applyFill="1" applyBorder="1" applyAlignment="1">
      <alignment vertical="top" wrapText="1"/>
    </xf>
    <xf numFmtId="0" fontId="37" fillId="0" borderId="1" xfId="0" applyFont="1" applyFill="1" applyBorder="1" applyAlignment="1">
      <alignment horizontal="left" vertical="top" wrapText="1"/>
    </xf>
    <xf numFmtId="0" fontId="6" fillId="0" borderId="1" xfId="0" applyFont="1" applyFill="1" applyBorder="1" applyAlignment="1">
      <alignment horizontal="justify" vertical="top" wrapText="1"/>
    </xf>
    <xf numFmtId="0" fontId="6" fillId="0" borderId="1" xfId="0" applyFont="1" applyFill="1" applyBorder="1" applyAlignment="1">
      <alignment vertical="top" wrapText="1" shrinkToFit="1"/>
    </xf>
    <xf numFmtId="0" fontId="6" fillId="0" borderId="1" xfId="3" applyFont="1" applyFill="1" applyBorder="1" applyAlignment="1">
      <alignment vertical="top" wrapText="1"/>
    </xf>
    <xf numFmtId="0" fontId="15" fillId="0" borderId="1" xfId="0" applyFont="1" applyFill="1" applyBorder="1" applyAlignment="1">
      <alignment vertical="top" wrapText="1"/>
    </xf>
    <xf numFmtId="0" fontId="21" fillId="0" borderId="1" xfId="0" applyFont="1" applyFill="1" applyBorder="1" applyAlignment="1" applyProtection="1">
      <alignment horizontal="left" vertical="top" wrapText="1"/>
      <protection locked="0"/>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3" fillId="0" borderId="1" xfId="0" applyFont="1" applyFill="1" applyBorder="1" applyAlignment="1" applyProtection="1">
      <alignment horizontal="left" vertical="top" wrapText="1"/>
      <protection locked="0"/>
    </xf>
    <xf numFmtId="0" fontId="54" fillId="0" borderId="1" xfId="0" applyFont="1" applyFill="1" applyBorder="1" applyAlignment="1">
      <alignment vertical="top" wrapText="1"/>
    </xf>
    <xf numFmtId="0" fontId="2" fillId="0" borderId="1" xfId="0" applyFont="1" applyFill="1" applyBorder="1" applyAlignment="1">
      <alignment vertical="top" wrapText="1"/>
    </xf>
    <xf numFmtId="49" fontId="46" fillId="0" borderId="1" xfId="0" applyNumberFormat="1" applyFont="1" applyFill="1" applyBorder="1" applyAlignment="1">
      <alignment horizontal="left" vertical="top" wrapText="1"/>
    </xf>
    <xf numFmtId="14" fontId="46" fillId="0" borderId="1" xfId="0" applyNumberFormat="1" applyFont="1" applyFill="1" applyBorder="1" applyAlignment="1">
      <alignment vertical="top" wrapText="1"/>
    </xf>
    <xf numFmtId="0" fontId="25" fillId="0" borderId="1" xfId="0" applyFont="1" applyFill="1" applyBorder="1" applyAlignment="1" applyProtection="1">
      <alignment vertical="top" wrapText="1"/>
      <protection locked="0"/>
    </xf>
    <xf numFmtId="0" fontId="46" fillId="0" borderId="1" xfId="12" applyFont="1" applyFill="1" applyBorder="1" applyAlignment="1">
      <alignment horizontal="left" vertical="top" wrapText="1"/>
    </xf>
    <xf numFmtId="0" fontId="46" fillId="0" borderId="1" xfId="4" applyFont="1" applyFill="1" applyBorder="1" applyAlignment="1">
      <alignment vertical="top" wrapText="1"/>
    </xf>
    <xf numFmtId="0" fontId="25" fillId="0" borderId="1" xfId="5" applyFont="1" applyFill="1" applyBorder="1" applyAlignment="1" applyProtection="1">
      <alignment vertical="top" wrapText="1"/>
      <protection locked="0"/>
    </xf>
    <xf numFmtId="0" fontId="46" fillId="0" borderId="1" xfId="0" applyFont="1" applyFill="1" applyBorder="1" applyAlignment="1" applyProtection="1">
      <alignment vertical="top" wrapText="1"/>
    </xf>
    <xf numFmtId="38" fontId="46" fillId="0" borderId="1" xfId="1" applyFont="1" applyFill="1" applyBorder="1" applyAlignment="1">
      <alignment vertical="top" wrapText="1"/>
    </xf>
    <xf numFmtId="0" fontId="48" fillId="0" borderId="1" xfId="0" applyFont="1" applyFill="1" applyBorder="1" applyAlignment="1">
      <alignment vertical="top" wrapText="1"/>
    </xf>
    <xf numFmtId="0" fontId="53" fillId="0" borderId="1" xfId="0" applyFont="1" applyFill="1" applyBorder="1" applyAlignment="1" applyProtection="1">
      <alignment vertical="top" wrapText="1"/>
      <protection locked="0"/>
    </xf>
    <xf numFmtId="0" fontId="42" fillId="0" borderId="1" xfId="0" applyFont="1" applyFill="1" applyBorder="1" applyAlignment="1">
      <alignment vertical="top" wrapText="1"/>
    </xf>
    <xf numFmtId="49" fontId="42" fillId="0" borderId="1" xfId="0" applyNumberFormat="1" applyFont="1" applyFill="1" applyBorder="1" applyAlignment="1">
      <alignment horizontal="left" vertical="top" wrapText="1"/>
    </xf>
    <xf numFmtId="0" fontId="49" fillId="0" borderId="1" xfId="0" applyFont="1" applyFill="1" applyBorder="1" applyAlignment="1">
      <alignment vertical="top" wrapText="1"/>
    </xf>
    <xf numFmtId="58" fontId="46" fillId="0" borderId="1" xfId="0" applyNumberFormat="1" applyFont="1" applyFill="1" applyBorder="1" applyAlignment="1">
      <alignment horizontal="left" vertical="top" wrapText="1"/>
    </xf>
    <xf numFmtId="184" fontId="42" fillId="0" borderId="1" xfId="0" applyNumberFormat="1" applyFont="1" applyFill="1" applyBorder="1" applyAlignment="1">
      <alignment vertical="top" wrapText="1"/>
    </xf>
    <xf numFmtId="0" fontId="46" fillId="0" borderId="1" xfId="0" applyFont="1" applyFill="1" applyBorder="1" applyAlignment="1">
      <alignment horizontal="justify" vertical="top" wrapText="1"/>
    </xf>
    <xf numFmtId="0" fontId="42" fillId="0" borderId="1" xfId="0" applyFont="1" applyFill="1" applyBorder="1" applyAlignment="1">
      <alignment horizontal="left" vertical="top" wrapText="1"/>
    </xf>
    <xf numFmtId="0" fontId="42" fillId="0" borderId="1" xfId="0" applyFont="1" applyFill="1" applyBorder="1" applyAlignment="1" applyProtection="1">
      <alignment horizontal="left" vertical="top" wrapText="1"/>
      <protection locked="0"/>
    </xf>
    <xf numFmtId="0" fontId="49" fillId="0" borderId="1" xfId="0" applyFont="1" applyFill="1" applyBorder="1" applyAlignment="1" applyProtection="1">
      <alignment horizontal="left" vertical="top" wrapText="1"/>
      <protection locked="0"/>
    </xf>
    <xf numFmtId="14" fontId="42" fillId="0" borderId="1" xfId="0" applyNumberFormat="1" applyFont="1" applyFill="1" applyBorder="1" applyAlignment="1">
      <alignment vertical="top" wrapText="1"/>
    </xf>
    <xf numFmtId="0" fontId="46" fillId="0" borderId="1" xfId="10" applyFont="1" applyFill="1" applyBorder="1" applyAlignment="1" applyProtection="1">
      <alignment vertical="top" wrapText="1"/>
      <protection locked="0"/>
    </xf>
    <xf numFmtId="0" fontId="42" fillId="0" borderId="1" xfId="0" applyFont="1" applyFill="1" applyBorder="1" applyAlignment="1" applyProtection="1">
      <alignment vertical="top" wrapText="1"/>
      <protection locked="0"/>
    </xf>
    <xf numFmtId="0" fontId="49" fillId="0" borderId="1" xfId="0" applyFont="1" applyFill="1" applyBorder="1" applyAlignment="1" applyProtection="1">
      <alignment vertical="top" wrapText="1"/>
      <protection locked="0"/>
    </xf>
    <xf numFmtId="0" fontId="5" fillId="0" borderId="1" xfId="0" applyFont="1" applyFill="1" applyBorder="1" applyAlignment="1">
      <alignment horizontal="center" vertical="center" wrapText="1"/>
    </xf>
    <xf numFmtId="0" fontId="5" fillId="0" borderId="1" xfId="3" applyFont="1" applyFill="1" applyBorder="1" applyAlignment="1">
      <alignment horizontal="left" vertical="center" wrapText="1"/>
    </xf>
    <xf numFmtId="0" fontId="5" fillId="0" borderId="1" xfId="0" applyFont="1" applyFill="1" applyBorder="1">
      <alignment vertical="center"/>
    </xf>
    <xf numFmtId="179" fontId="48" fillId="0" borderId="1" xfId="0" applyNumberFormat="1" applyFont="1" applyFill="1" applyBorder="1">
      <alignment vertical="center"/>
    </xf>
    <xf numFmtId="0" fontId="0" fillId="0" borderId="1" xfId="0" applyFill="1" applyBorder="1" applyAlignment="1">
      <alignment vertical="top" wrapText="1"/>
    </xf>
    <xf numFmtId="0" fontId="2" fillId="0" borderId="0" xfId="0" applyFont="1" applyFill="1">
      <alignment vertical="center"/>
    </xf>
    <xf numFmtId="0" fontId="27" fillId="0" borderId="1" xfId="0" applyFont="1" applyFill="1" applyBorder="1">
      <alignment vertical="center"/>
    </xf>
    <xf numFmtId="0" fontId="5" fillId="0" borderId="1" xfId="8" applyFont="1" applyFill="1" applyBorder="1" applyAlignment="1">
      <alignment vertical="center" wrapText="1"/>
    </xf>
    <xf numFmtId="0" fontId="27" fillId="0" borderId="1" xfId="0" applyFont="1" applyFill="1" applyBorder="1" applyAlignment="1">
      <alignment vertical="center" wrapText="1"/>
    </xf>
    <xf numFmtId="0" fontId="27" fillId="0" borderId="1" xfId="0" applyFont="1" applyFill="1" applyBorder="1" applyAlignment="1">
      <alignment vertical="center" shrinkToFit="1"/>
    </xf>
    <xf numFmtId="0" fontId="45" fillId="0" borderId="1" xfId="5" applyFont="1" applyFill="1" applyBorder="1" applyAlignment="1" applyProtection="1">
      <alignment vertical="center" wrapText="1"/>
      <protection locked="0"/>
    </xf>
    <xf numFmtId="0" fontId="27" fillId="0" borderId="1" xfId="0" applyFont="1" applyFill="1" applyBorder="1" applyAlignment="1">
      <alignment horizontal="center" vertical="center" wrapText="1"/>
    </xf>
    <xf numFmtId="1" fontId="27" fillId="0" borderId="1" xfId="0" applyNumberFormat="1" applyFont="1" applyFill="1" applyBorder="1" applyAlignment="1">
      <alignment horizontal="left" vertical="center" wrapText="1"/>
    </xf>
    <xf numFmtId="176" fontId="27" fillId="0" borderId="1" xfId="0" applyNumberFormat="1" applyFont="1" applyFill="1" applyBorder="1" applyAlignment="1">
      <alignment vertical="center" wrapText="1"/>
    </xf>
    <xf numFmtId="0" fontId="5" fillId="0" borderId="1" xfId="3" applyFont="1" applyFill="1" applyBorder="1" applyAlignment="1">
      <alignment horizontal="center" vertical="center" wrapText="1"/>
    </xf>
    <xf numFmtId="41" fontId="5" fillId="0" borderId="1" xfId="0" applyNumberFormat="1" applyFont="1" applyFill="1" applyBorder="1" applyAlignment="1">
      <alignment vertical="center" wrapText="1"/>
    </xf>
    <xf numFmtId="0" fontId="27" fillId="0" borderId="1" xfId="0" applyFont="1" applyFill="1" applyBorder="1" applyAlignment="1" applyProtection="1">
      <alignment vertical="center" wrapText="1"/>
      <protection locked="0"/>
    </xf>
    <xf numFmtId="0" fontId="27"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6" fillId="0" borderId="1" xfId="0" applyFont="1" applyFill="1" applyBorder="1" applyAlignment="1" applyProtection="1">
      <alignment vertical="center" wrapText="1"/>
      <protection locked="0"/>
    </xf>
    <xf numFmtId="0" fontId="57" fillId="0" borderId="1" xfId="0" applyFont="1" applyFill="1" applyBorder="1" applyAlignment="1" applyProtection="1">
      <alignment vertical="center" wrapText="1"/>
      <protection locked="0"/>
    </xf>
    <xf numFmtId="0" fontId="27" fillId="0" borderId="1" xfId="0" applyFont="1" applyFill="1" applyBorder="1" applyAlignment="1">
      <alignment horizontal="center" vertical="center"/>
    </xf>
    <xf numFmtId="0" fontId="27" fillId="0" borderId="0" xfId="0" applyFont="1" applyFill="1" applyBorder="1">
      <alignment vertical="center"/>
    </xf>
    <xf numFmtId="0" fontId="0" fillId="0" borderId="0" xfId="0" applyFill="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16">
    <cellStyle name="パーセント" xfId="2" builtinId="5"/>
    <cellStyle name="桁区切り" xfId="1" builtinId="6"/>
    <cellStyle name="桁区切り 2" xfId="7" xr:uid="{00000000-0005-0000-0000-000002000000}"/>
    <cellStyle name="桁区切り 2 3" xfId="9" xr:uid="{00000000-0005-0000-0000-000003000000}"/>
    <cellStyle name="桁区切り 5" xfId="13" xr:uid="{00000000-0005-0000-0000-000004000000}"/>
    <cellStyle name="通貨 2" xfId="15" xr:uid="{00000000-0005-0000-0000-000006000000}"/>
    <cellStyle name="標準" xfId="0" builtinId="0"/>
    <cellStyle name="標準 2 2" xfId="3" xr:uid="{00000000-0005-0000-0000-000008000000}"/>
    <cellStyle name="標準 3" xfId="11" xr:uid="{00000000-0005-0000-0000-000009000000}"/>
    <cellStyle name="標準 6" xfId="14" xr:uid="{00000000-0005-0000-0000-00000A000000}"/>
    <cellStyle name="標準_１６７調査票４案件best100（再検討）0914提出用 2" xfId="8" xr:uid="{00000000-0005-0000-0000-00000C000000}"/>
    <cellStyle name="標準_Sheet1_1" xfId="4" xr:uid="{00000000-0005-0000-0000-00000E000000}"/>
    <cellStyle name="標準_平成１９年度予算執行計画【第３四半期】（○○局）" xfId="10" xr:uid="{00000000-0005-0000-0000-000010000000}"/>
    <cellStyle name="標準_別紙1及び報告要領等" xfId="12" xr:uid="{00000000-0005-0000-0000-000011000000}"/>
    <cellStyle name="標準_別紙３" xfId="5" xr:uid="{00000000-0005-0000-0000-000012000000}"/>
    <cellStyle name="標準_別紙３ 2" xfId="6" xr:uid="{00000000-0005-0000-0000-000013000000}"/>
  </cellStyles>
  <dxfs count="5">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01806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849;&#29992;&#12501;&#12457;&#12523;&#12480;\&#20250;&#35336;&#25285;&#24403;\&#32207;&#21209;&#35506;&#20250;&#35336;&#25285;&#24403;\&#22865;&#32004;&#20418;\&#22865;&#32004;&#20418;\&#21332;&#35696;&#12539;&#30330;&#27880;\2208%20&#65288;&#20316;&#26989;&#20381;&#38972;&#65289;FW%20%20&#12304;&#20316;&#26989;&#20381;&#38972;&#12539;&#35201;&#36820;&#20449;&#12305;&#20844;&#30410;&#27861;&#20154;&#12395;&#23550;&#12377;&#12427;&#25903;&#20986;&#65288;&#20196;&#21644;&#65299;&#24180;&#24230;&#65289;&#12395;&#20418;&#12427;&#20844;&#34920;&#12539;&#28857;&#26908;&#12395;&#12388;&#12356;&#12390;&#65288;&#20381;&#38972;&#65289;\01%20&#20316;&#26989;\&#9733;&#21442;&#32771;\&#9734;&#27096;&#24335;2&#65288;R03%20&#38543;&#228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4"/>
      <sheetName val="リス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47"/>
  <sheetViews>
    <sheetView tabSelected="1" view="pageLayout" zoomScale="80" zoomScaleNormal="100" zoomScaleSheetLayoutView="80" zoomScalePageLayoutView="80" workbookViewId="0">
      <selection activeCell="A3" sqref="A3:A4"/>
    </sheetView>
  </sheetViews>
  <sheetFormatPr defaultColWidth="9" defaultRowHeight="13.2"/>
  <cols>
    <col min="1" max="1" width="11.77734375" style="117" customWidth="1"/>
    <col min="2" max="2" width="37.109375" style="117" customWidth="1"/>
    <col min="3" max="3" width="26.44140625" style="117" customWidth="1"/>
    <col min="4" max="4" width="15.6640625" style="117" customWidth="1"/>
    <col min="5" max="5" width="16.88671875" style="117" customWidth="1"/>
    <col min="6" max="6" width="15.44140625" style="117" customWidth="1"/>
    <col min="7" max="7" width="67.77734375" style="117" customWidth="1"/>
    <col min="8" max="8" width="13.33203125" style="117" customWidth="1"/>
    <col min="9" max="9" width="12.6640625" style="117" customWidth="1"/>
    <col min="10" max="10" width="7.44140625" style="124" customWidth="1"/>
    <col min="11" max="11" width="9.33203125" style="117" customWidth="1"/>
    <col min="12" max="13" width="10" style="117" customWidth="1"/>
    <col min="14" max="14" width="9.33203125" style="117" customWidth="1"/>
    <col min="15" max="15" width="14" style="256" customWidth="1"/>
    <col min="16" max="16384" width="9" style="117"/>
  </cols>
  <sheetData>
    <row r="1" spans="1:17">
      <c r="A1" s="274" t="s">
        <v>14</v>
      </c>
      <c r="B1" s="274"/>
      <c r="C1" s="274"/>
      <c r="D1" s="274"/>
      <c r="E1" s="274"/>
      <c r="F1" s="274"/>
      <c r="G1" s="274"/>
      <c r="H1" s="274"/>
      <c r="I1" s="274"/>
      <c r="J1" s="274"/>
      <c r="K1" s="274"/>
      <c r="L1" s="274"/>
      <c r="M1" s="274"/>
      <c r="N1" s="274"/>
      <c r="O1" s="274"/>
    </row>
    <row r="3" spans="1:17">
      <c r="A3" s="275" t="s">
        <v>19</v>
      </c>
      <c r="B3" s="278" t="s">
        <v>7</v>
      </c>
      <c r="C3" s="278" t="s">
        <v>0</v>
      </c>
      <c r="D3" s="278" t="s">
        <v>1</v>
      </c>
      <c r="E3" s="278" t="s">
        <v>16</v>
      </c>
      <c r="F3" s="278" t="s">
        <v>15</v>
      </c>
      <c r="G3" s="278" t="s">
        <v>9</v>
      </c>
      <c r="H3" s="278" t="s">
        <v>2</v>
      </c>
      <c r="I3" s="278" t="s">
        <v>3</v>
      </c>
      <c r="J3" s="278" t="s">
        <v>4</v>
      </c>
      <c r="K3" s="278" t="s">
        <v>8</v>
      </c>
      <c r="L3" s="278" t="s">
        <v>10</v>
      </c>
      <c r="M3" s="278"/>
      <c r="N3" s="278"/>
      <c r="O3" s="277" t="s">
        <v>5</v>
      </c>
      <c r="P3" s="1"/>
      <c r="Q3" s="1"/>
    </row>
    <row r="4" spans="1:17" ht="32.4">
      <c r="A4" s="276"/>
      <c r="B4" s="278"/>
      <c r="C4" s="278"/>
      <c r="D4" s="278"/>
      <c r="E4" s="278"/>
      <c r="F4" s="278"/>
      <c r="G4" s="278"/>
      <c r="H4" s="278"/>
      <c r="I4" s="278"/>
      <c r="J4" s="278"/>
      <c r="K4" s="278"/>
      <c r="L4" s="113" t="s">
        <v>6</v>
      </c>
      <c r="M4" s="113" t="s">
        <v>18</v>
      </c>
      <c r="N4" s="113" t="s">
        <v>11</v>
      </c>
      <c r="O4" s="277"/>
      <c r="P4" s="1"/>
      <c r="Q4" s="1"/>
    </row>
    <row r="5" spans="1:17" ht="60">
      <c r="A5" s="75" t="s">
        <v>130</v>
      </c>
      <c r="B5" s="236" t="s">
        <v>131</v>
      </c>
      <c r="C5" s="150" t="s">
        <v>132</v>
      </c>
      <c r="D5" s="157">
        <v>44287</v>
      </c>
      <c r="E5" s="236" t="s">
        <v>133</v>
      </c>
      <c r="F5" s="161" t="s">
        <v>134</v>
      </c>
      <c r="G5" s="207" t="s">
        <v>950</v>
      </c>
      <c r="H5" s="49" t="s">
        <v>56</v>
      </c>
      <c r="I5" s="95">
        <v>7400</v>
      </c>
      <c r="J5" s="49" t="s">
        <v>56</v>
      </c>
      <c r="K5" s="49" t="s">
        <v>56</v>
      </c>
      <c r="L5" s="49" t="s">
        <v>12</v>
      </c>
      <c r="M5" s="49" t="s">
        <v>17</v>
      </c>
      <c r="N5" s="49">
        <v>1</v>
      </c>
      <c r="O5" s="257"/>
    </row>
    <row r="6" spans="1:17" ht="60">
      <c r="A6" s="75" t="s">
        <v>130</v>
      </c>
      <c r="B6" s="236" t="s">
        <v>135</v>
      </c>
      <c r="C6" s="150" t="s">
        <v>132</v>
      </c>
      <c r="D6" s="157">
        <v>44287</v>
      </c>
      <c r="E6" s="236" t="s">
        <v>136</v>
      </c>
      <c r="F6" s="162" t="s">
        <v>137</v>
      </c>
      <c r="G6" s="207" t="s">
        <v>950</v>
      </c>
      <c r="H6" s="49" t="s">
        <v>56</v>
      </c>
      <c r="I6" s="95">
        <v>37000</v>
      </c>
      <c r="J6" s="49" t="s">
        <v>56</v>
      </c>
      <c r="K6" s="49" t="s">
        <v>56</v>
      </c>
      <c r="L6" s="49" t="s">
        <v>13</v>
      </c>
      <c r="M6" s="49" t="s">
        <v>17</v>
      </c>
      <c r="N6" s="49">
        <v>1</v>
      </c>
      <c r="O6" s="257"/>
    </row>
    <row r="7" spans="1:17" ht="60">
      <c r="A7" s="75" t="s">
        <v>130</v>
      </c>
      <c r="B7" s="236" t="s">
        <v>138</v>
      </c>
      <c r="C7" s="150" t="s">
        <v>132</v>
      </c>
      <c r="D7" s="157">
        <v>44287</v>
      </c>
      <c r="E7" s="236" t="s">
        <v>139</v>
      </c>
      <c r="F7" s="162" t="s">
        <v>140</v>
      </c>
      <c r="G7" s="207" t="s">
        <v>950</v>
      </c>
      <c r="H7" s="49" t="s">
        <v>56</v>
      </c>
      <c r="I7" s="95">
        <v>2500</v>
      </c>
      <c r="J7" s="49" t="s">
        <v>56</v>
      </c>
      <c r="K7" s="49" t="s">
        <v>953</v>
      </c>
      <c r="L7" s="49" t="s">
        <v>12</v>
      </c>
      <c r="M7" s="49" t="s">
        <v>17</v>
      </c>
      <c r="N7" s="49">
        <v>1</v>
      </c>
      <c r="O7" s="257"/>
    </row>
    <row r="8" spans="1:17" ht="60">
      <c r="A8" s="75" t="s">
        <v>130</v>
      </c>
      <c r="B8" s="236" t="s">
        <v>141</v>
      </c>
      <c r="C8" s="150" t="s">
        <v>132</v>
      </c>
      <c r="D8" s="157">
        <v>44287</v>
      </c>
      <c r="E8" s="236" t="s">
        <v>142</v>
      </c>
      <c r="F8" s="162" t="s">
        <v>143</v>
      </c>
      <c r="G8" s="207" t="s">
        <v>950</v>
      </c>
      <c r="H8" s="49" t="s">
        <v>56</v>
      </c>
      <c r="I8" s="95">
        <v>6600</v>
      </c>
      <c r="J8" s="49" t="s">
        <v>56</v>
      </c>
      <c r="K8" s="49" t="s">
        <v>953</v>
      </c>
      <c r="L8" s="49" t="s">
        <v>13</v>
      </c>
      <c r="M8" s="49" t="s">
        <v>17</v>
      </c>
      <c r="N8" s="49">
        <v>1</v>
      </c>
      <c r="O8" s="257"/>
    </row>
    <row r="9" spans="1:17" ht="60">
      <c r="A9" s="75" t="s">
        <v>130</v>
      </c>
      <c r="B9" s="236" t="s">
        <v>144</v>
      </c>
      <c r="C9" s="150" t="s">
        <v>132</v>
      </c>
      <c r="D9" s="157">
        <v>44287</v>
      </c>
      <c r="E9" s="236" t="s">
        <v>145</v>
      </c>
      <c r="F9" s="162" t="s">
        <v>146</v>
      </c>
      <c r="G9" s="207" t="s">
        <v>950</v>
      </c>
      <c r="H9" s="49" t="s">
        <v>56</v>
      </c>
      <c r="I9" s="95">
        <v>54648</v>
      </c>
      <c r="J9" s="49" t="s">
        <v>56</v>
      </c>
      <c r="K9" s="49" t="s">
        <v>56</v>
      </c>
      <c r="L9" s="49" t="s">
        <v>13</v>
      </c>
      <c r="M9" s="49" t="s">
        <v>17</v>
      </c>
      <c r="N9" s="49">
        <v>1</v>
      </c>
      <c r="O9" s="257"/>
    </row>
    <row r="10" spans="1:17" ht="60">
      <c r="A10" s="75" t="s">
        <v>130</v>
      </c>
      <c r="B10" s="236" t="s">
        <v>147</v>
      </c>
      <c r="C10" s="150" t="s">
        <v>132</v>
      </c>
      <c r="D10" s="157">
        <v>44645</v>
      </c>
      <c r="E10" s="236" t="s">
        <v>148</v>
      </c>
      <c r="F10" s="162" t="s">
        <v>149</v>
      </c>
      <c r="G10" s="208" t="s">
        <v>56</v>
      </c>
      <c r="H10" s="49" t="s">
        <v>56</v>
      </c>
      <c r="I10" s="95">
        <v>26300</v>
      </c>
      <c r="J10" s="49" t="s">
        <v>56</v>
      </c>
      <c r="K10" s="49" t="s">
        <v>56</v>
      </c>
      <c r="L10" s="49" t="s">
        <v>12</v>
      </c>
      <c r="M10" s="49" t="s">
        <v>17</v>
      </c>
      <c r="N10" s="49">
        <v>1</v>
      </c>
      <c r="O10" s="257"/>
    </row>
    <row r="11" spans="1:17" ht="60">
      <c r="A11" s="75" t="s">
        <v>130</v>
      </c>
      <c r="B11" s="236" t="s">
        <v>150</v>
      </c>
      <c r="C11" s="150" t="s">
        <v>132</v>
      </c>
      <c r="D11" s="157">
        <v>44645</v>
      </c>
      <c r="E11" s="236" t="s">
        <v>148</v>
      </c>
      <c r="F11" s="162" t="s">
        <v>149</v>
      </c>
      <c r="G11" s="208" t="s">
        <v>56</v>
      </c>
      <c r="H11" s="49" t="s">
        <v>56</v>
      </c>
      <c r="I11" s="95">
        <v>340</v>
      </c>
      <c r="J11" s="49" t="s">
        <v>56</v>
      </c>
      <c r="K11" s="49" t="s">
        <v>56</v>
      </c>
      <c r="L11" s="49" t="s">
        <v>12</v>
      </c>
      <c r="M11" s="49" t="s">
        <v>17</v>
      </c>
      <c r="N11" s="49">
        <v>1</v>
      </c>
      <c r="O11" s="257"/>
    </row>
    <row r="12" spans="1:17" ht="60">
      <c r="A12" s="12" t="s">
        <v>43</v>
      </c>
      <c r="B12" s="201" t="s">
        <v>151</v>
      </c>
      <c r="C12" s="202" t="s">
        <v>45</v>
      </c>
      <c r="D12" s="195">
        <v>44287</v>
      </c>
      <c r="E12" s="235" t="s">
        <v>152</v>
      </c>
      <c r="F12" s="163">
        <v>8010005018566</v>
      </c>
      <c r="G12" s="209" t="s">
        <v>951</v>
      </c>
      <c r="H12" s="76" t="s">
        <v>44</v>
      </c>
      <c r="I12" s="77">
        <v>11591822</v>
      </c>
      <c r="J12" s="102" t="s">
        <v>40</v>
      </c>
      <c r="K12" s="78" t="s">
        <v>40</v>
      </c>
      <c r="L12" s="14" t="s">
        <v>12</v>
      </c>
      <c r="M12" s="14" t="s">
        <v>17</v>
      </c>
      <c r="N12" s="14">
        <v>1</v>
      </c>
      <c r="O12" s="258" t="s">
        <v>153</v>
      </c>
    </row>
    <row r="13" spans="1:17" ht="60">
      <c r="A13" s="75" t="s">
        <v>22</v>
      </c>
      <c r="B13" s="150" t="s">
        <v>154</v>
      </c>
      <c r="C13" s="150" t="s">
        <v>155</v>
      </c>
      <c r="D13" s="145">
        <v>44309</v>
      </c>
      <c r="E13" s="150" t="s">
        <v>156</v>
      </c>
      <c r="F13" s="164">
        <v>2010005019116</v>
      </c>
      <c r="G13" s="50" t="s">
        <v>157</v>
      </c>
      <c r="H13" s="79" t="s">
        <v>49</v>
      </c>
      <c r="I13" s="60">
        <v>38365316</v>
      </c>
      <c r="J13" s="103" t="s">
        <v>49</v>
      </c>
      <c r="K13" s="12" t="s">
        <v>49</v>
      </c>
      <c r="L13" s="12" t="s">
        <v>12</v>
      </c>
      <c r="M13" s="12" t="s">
        <v>17</v>
      </c>
      <c r="N13" s="12">
        <v>2</v>
      </c>
      <c r="O13" s="253"/>
    </row>
    <row r="14" spans="1:17" ht="60">
      <c r="A14" s="80" t="s">
        <v>46</v>
      </c>
      <c r="B14" s="238" t="s">
        <v>158</v>
      </c>
      <c r="C14" s="230" t="s">
        <v>159</v>
      </c>
      <c r="D14" s="196">
        <v>44287</v>
      </c>
      <c r="E14" s="237" t="s">
        <v>160</v>
      </c>
      <c r="F14" s="165">
        <v>2010005004175</v>
      </c>
      <c r="G14" s="210" t="s">
        <v>161</v>
      </c>
      <c r="H14" s="81">
        <v>12738999</v>
      </c>
      <c r="I14" s="82">
        <v>12738999</v>
      </c>
      <c r="J14" s="98">
        <v>1</v>
      </c>
      <c r="K14" s="12" t="s">
        <v>49</v>
      </c>
      <c r="L14" s="14" t="s">
        <v>12</v>
      </c>
      <c r="M14" s="14" t="s">
        <v>17</v>
      </c>
      <c r="N14" s="14">
        <v>1</v>
      </c>
      <c r="O14" s="259"/>
    </row>
    <row r="15" spans="1:17" ht="72">
      <c r="A15" s="12" t="s">
        <v>48</v>
      </c>
      <c r="B15" s="150" t="s">
        <v>162</v>
      </c>
      <c r="C15" s="231" t="s">
        <v>163</v>
      </c>
      <c r="D15" s="197" t="s">
        <v>164</v>
      </c>
      <c r="E15" s="150" t="s">
        <v>165</v>
      </c>
      <c r="F15" s="166">
        <v>2010005018547</v>
      </c>
      <c r="G15" s="50" t="s">
        <v>959</v>
      </c>
      <c r="H15" s="32" t="s">
        <v>49</v>
      </c>
      <c r="I15" s="33">
        <v>29474461</v>
      </c>
      <c r="J15" s="32" t="s">
        <v>49</v>
      </c>
      <c r="K15" s="34">
        <v>1</v>
      </c>
      <c r="L15" s="35" t="s">
        <v>34</v>
      </c>
      <c r="M15" s="35" t="s">
        <v>17</v>
      </c>
      <c r="N15" s="35">
        <v>1</v>
      </c>
      <c r="O15" s="260"/>
    </row>
    <row r="16" spans="1:17" ht="60">
      <c r="A16" s="12" t="s">
        <v>48</v>
      </c>
      <c r="B16" s="238" t="s">
        <v>166</v>
      </c>
      <c r="C16" s="150" t="s">
        <v>167</v>
      </c>
      <c r="D16" s="151" t="s">
        <v>168</v>
      </c>
      <c r="E16" s="238" t="s">
        <v>169</v>
      </c>
      <c r="F16" s="167" t="s">
        <v>170</v>
      </c>
      <c r="G16" s="210" t="s">
        <v>171</v>
      </c>
      <c r="H16" s="32" t="s">
        <v>49</v>
      </c>
      <c r="I16" s="33">
        <v>5473540</v>
      </c>
      <c r="J16" s="32" t="s">
        <v>49</v>
      </c>
      <c r="K16" s="34">
        <v>1</v>
      </c>
      <c r="L16" s="16" t="s">
        <v>12</v>
      </c>
      <c r="M16" s="16" t="s">
        <v>17</v>
      </c>
      <c r="N16" s="16">
        <v>1</v>
      </c>
      <c r="O16" s="259"/>
    </row>
    <row r="17" spans="1:16" ht="72">
      <c r="A17" s="12" t="s">
        <v>48</v>
      </c>
      <c r="B17" s="150" t="s">
        <v>172</v>
      </c>
      <c r="C17" s="231" t="s">
        <v>163</v>
      </c>
      <c r="D17" s="197" t="s">
        <v>173</v>
      </c>
      <c r="E17" s="150" t="s">
        <v>165</v>
      </c>
      <c r="F17" s="166">
        <v>2010005018547</v>
      </c>
      <c r="G17" s="50" t="s">
        <v>959</v>
      </c>
      <c r="H17" s="32" t="s">
        <v>49</v>
      </c>
      <c r="I17" s="83">
        <v>1444300</v>
      </c>
      <c r="J17" s="32" t="s">
        <v>49</v>
      </c>
      <c r="K17" s="34">
        <v>1</v>
      </c>
      <c r="L17" s="35" t="s">
        <v>34</v>
      </c>
      <c r="M17" s="35" t="s">
        <v>17</v>
      </c>
      <c r="N17" s="35">
        <v>1</v>
      </c>
      <c r="O17" s="260"/>
    </row>
    <row r="18" spans="1:16" ht="48">
      <c r="A18" s="49" t="s">
        <v>50</v>
      </c>
      <c r="B18" s="150" t="s">
        <v>174</v>
      </c>
      <c r="C18" s="150" t="s">
        <v>175</v>
      </c>
      <c r="D18" s="144">
        <v>44299</v>
      </c>
      <c r="E18" s="228" t="s">
        <v>176</v>
      </c>
      <c r="F18" s="168">
        <v>3011005000122</v>
      </c>
      <c r="G18" s="211" t="s">
        <v>177</v>
      </c>
      <c r="H18" s="87" t="s">
        <v>40</v>
      </c>
      <c r="I18" s="84">
        <v>15378601</v>
      </c>
      <c r="J18" s="104" t="str">
        <f>IF(I18="","",IFERROR(ROUND(I18/H18,2),"-"))</f>
        <v>-</v>
      </c>
      <c r="K18" s="85" t="s">
        <v>953</v>
      </c>
      <c r="L18" s="12" t="s">
        <v>13</v>
      </c>
      <c r="M18" s="12" t="s">
        <v>952</v>
      </c>
      <c r="N18" s="12">
        <v>1</v>
      </c>
      <c r="O18" s="251"/>
    </row>
    <row r="19" spans="1:16" ht="72">
      <c r="A19" s="49" t="s">
        <v>50</v>
      </c>
      <c r="B19" s="238" t="s">
        <v>178</v>
      </c>
      <c r="C19" s="150" t="s">
        <v>175</v>
      </c>
      <c r="D19" s="152">
        <v>44372</v>
      </c>
      <c r="E19" s="239" t="s">
        <v>179</v>
      </c>
      <c r="F19" s="169">
        <v>6013205001715</v>
      </c>
      <c r="G19" s="212" t="s">
        <v>180</v>
      </c>
      <c r="H19" s="88" t="s">
        <v>40</v>
      </c>
      <c r="I19" s="73">
        <v>9115114</v>
      </c>
      <c r="J19" s="88" t="s">
        <v>40</v>
      </c>
      <c r="K19" s="86" t="s">
        <v>953</v>
      </c>
      <c r="L19" s="14" t="s">
        <v>13</v>
      </c>
      <c r="M19" s="14" t="s">
        <v>952</v>
      </c>
      <c r="N19" s="14">
        <v>18</v>
      </c>
      <c r="O19" s="257"/>
    </row>
    <row r="20" spans="1:16" ht="72">
      <c r="A20" s="14" t="s">
        <v>50</v>
      </c>
      <c r="B20" s="238" t="s">
        <v>181</v>
      </c>
      <c r="C20" s="150" t="s">
        <v>175</v>
      </c>
      <c r="D20" s="152">
        <v>44372</v>
      </c>
      <c r="E20" s="239" t="s">
        <v>182</v>
      </c>
      <c r="F20" s="169" t="s">
        <v>183</v>
      </c>
      <c r="G20" s="212" t="s">
        <v>180</v>
      </c>
      <c r="H20" s="88" t="s">
        <v>40</v>
      </c>
      <c r="I20" s="73">
        <v>8956965</v>
      </c>
      <c r="J20" s="88" t="s">
        <v>40</v>
      </c>
      <c r="K20" s="86" t="s">
        <v>953</v>
      </c>
      <c r="L20" s="14" t="s">
        <v>13</v>
      </c>
      <c r="M20" s="14" t="s">
        <v>952</v>
      </c>
      <c r="N20" s="14">
        <v>18</v>
      </c>
      <c r="O20" s="257"/>
    </row>
    <row r="21" spans="1:16" ht="72">
      <c r="A21" s="14" t="s">
        <v>50</v>
      </c>
      <c r="B21" s="150" t="s">
        <v>184</v>
      </c>
      <c r="C21" s="150" t="s">
        <v>51</v>
      </c>
      <c r="D21" s="152">
        <v>44543</v>
      </c>
      <c r="E21" s="228" t="s">
        <v>185</v>
      </c>
      <c r="F21" s="170">
        <v>6013205001715</v>
      </c>
      <c r="G21" s="211" t="s">
        <v>180</v>
      </c>
      <c r="H21" s="87" t="s">
        <v>40</v>
      </c>
      <c r="I21" s="74">
        <v>12102687</v>
      </c>
      <c r="J21" s="104" t="str">
        <f t="shared" ref="J21" si="0">IF(I21="","",IFERROR(ROUND(I21/H21,2),"-"))</f>
        <v>-</v>
      </c>
      <c r="K21" s="85" t="s">
        <v>953</v>
      </c>
      <c r="L21" s="12" t="s">
        <v>13</v>
      </c>
      <c r="M21" s="12" t="s">
        <v>952</v>
      </c>
      <c r="N21" s="14">
        <v>1</v>
      </c>
      <c r="O21" s="257"/>
    </row>
    <row r="22" spans="1:16" ht="48">
      <c r="A22" s="80" t="s">
        <v>52</v>
      </c>
      <c r="B22" s="236" t="s">
        <v>186</v>
      </c>
      <c r="C22" s="232" t="s">
        <v>187</v>
      </c>
      <c r="D22" s="157">
        <v>44287</v>
      </c>
      <c r="E22" s="236" t="s">
        <v>188</v>
      </c>
      <c r="F22" s="171">
        <v>3012405002559</v>
      </c>
      <c r="G22" s="207" t="s">
        <v>189</v>
      </c>
      <c r="H22" s="71">
        <v>8800000</v>
      </c>
      <c r="I22" s="36">
        <v>8800000</v>
      </c>
      <c r="J22" s="105">
        <v>1</v>
      </c>
      <c r="K22" s="62" t="s">
        <v>56</v>
      </c>
      <c r="L22" s="62" t="s">
        <v>12</v>
      </c>
      <c r="M22" s="62" t="s">
        <v>17</v>
      </c>
      <c r="N22" s="62">
        <v>1</v>
      </c>
      <c r="O22" s="259"/>
      <c r="P22" s="125"/>
    </row>
    <row r="23" spans="1:16" ht="48">
      <c r="A23" s="62" t="s">
        <v>52</v>
      </c>
      <c r="B23" s="236" t="s">
        <v>190</v>
      </c>
      <c r="C23" s="232" t="s">
        <v>187</v>
      </c>
      <c r="D23" s="157">
        <v>44287</v>
      </c>
      <c r="E23" s="236" t="s">
        <v>188</v>
      </c>
      <c r="F23" s="171">
        <v>3012405002559</v>
      </c>
      <c r="G23" s="207" t="s">
        <v>189</v>
      </c>
      <c r="H23" s="71">
        <v>22000000</v>
      </c>
      <c r="I23" s="36">
        <v>22000000</v>
      </c>
      <c r="J23" s="105">
        <v>1</v>
      </c>
      <c r="K23" s="62" t="s">
        <v>56</v>
      </c>
      <c r="L23" s="62" t="s">
        <v>12</v>
      </c>
      <c r="M23" s="62" t="s">
        <v>17</v>
      </c>
      <c r="N23" s="62">
        <v>1</v>
      </c>
      <c r="O23" s="259"/>
    </row>
    <row r="24" spans="1:16" ht="60">
      <c r="A24" s="75" t="s">
        <v>53</v>
      </c>
      <c r="B24" s="236" t="s">
        <v>191</v>
      </c>
      <c r="C24" s="150" t="s">
        <v>192</v>
      </c>
      <c r="D24" s="157">
        <v>44600</v>
      </c>
      <c r="E24" s="236" t="s">
        <v>193</v>
      </c>
      <c r="F24" s="172" t="s">
        <v>194</v>
      </c>
      <c r="G24" s="207" t="s">
        <v>195</v>
      </c>
      <c r="H24" s="127">
        <v>5678750</v>
      </c>
      <c r="I24" s="127">
        <v>5678750</v>
      </c>
      <c r="J24" s="128">
        <v>1</v>
      </c>
      <c r="K24" s="49" t="s">
        <v>31</v>
      </c>
      <c r="L24" s="49" t="s">
        <v>37</v>
      </c>
      <c r="M24" s="49" t="s">
        <v>17</v>
      </c>
      <c r="N24" s="126">
        <v>1</v>
      </c>
      <c r="O24" s="259"/>
    </row>
    <row r="25" spans="1:16" ht="60">
      <c r="A25" s="121" t="s">
        <v>978</v>
      </c>
      <c r="B25" s="238" t="s">
        <v>981</v>
      </c>
      <c r="C25" s="150" t="s">
        <v>979</v>
      </c>
      <c r="D25" s="153">
        <v>44287</v>
      </c>
      <c r="E25" s="238" t="s">
        <v>982</v>
      </c>
      <c r="F25" s="254">
        <v>7010405010413</v>
      </c>
      <c r="G25" s="255" t="s">
        <v>983</v>
      </c>
      <c r="H25" s="129">
        <v>389632000</v>
      </c>
      <c r="I25" s="129">
        <v>389632000</v>
      </c>
      <c r="J25" s="130">
        <v>1</v>
      </c>
      <c r="K25" s="131" t="s">
        <v>1020</v>
      </c>
      <c r="L25" s="131" t="s">
        <v>37</v>
      </c>
      <c r="M25" s="131" t="s">
        <v>980</v>
      </c>
      <c r="N25" s="131">
        <v>1</v>
      </c>
      <c r="O25" s="259"/>
    </row>
    <row r="26" spans="1:16" ht="60">
      <c r="A26" s="131" t="s">
        <v>978</v>
      </c>
      <c r="B26" s="238" t="s">
        <v>984</v>
      </c>
      <c r="C26" s="150" t="s">
        <v>979</v>
      </c>
      <c r="D26" s="153">
        <v>44287</v>
      </c>
      <c r="E26" s="238" t="s">
        <v>982</v>
      </c>
      <c r="F26" s="254">
        <v>7010405010413</v>
      </c>
      <c r="G26" s="255" t="s">
        <v>983</v>
      </c>
      <c r="H26" s="129">
        <v>237070000</v>
      </c>
      <c r="I26" s="129">
        <v>237070000</v>
      </c>
      <c r="J26" s="130">
        <v>1</v>
      </c>
      <c r="K26" s="131" t="s">
        <v>1020</v>
      </c>
      <c r="L26" s="131" t="s">
        <v>37</v>
      </c>
      <c r="M26" s="131" t="s">
        <v>980</v>
      </c>
      <c r="N26" s="131">
        <v>1</v>
      </c>
      <c r="O26" s="259"/>
    </row>
    <row r="27" spans="1:16" ht="60">
      <c r="A27" s="131" t="s">
        <v>978</v>
      </c>
      <c r="B27" s="238" t="s">
        <v>985</v>
      </c>
      <c r="C27" s="150" t="s">
        <v>979</v>
      </c>
      <c r="D27" s="153">
        <v>44287</v>
      </c>
      <c r="E27" s="238" t="s">
        <v>986</v>
      </c>
      <c r="F27" s="254">
        <v>8010005019069</v>
      </c>
      <c r="G27" s="255" t="s">
        <v>983</v>
      </c>
      <c r="H27" s="129">
        <v>22112000</v>
      </c>
      <c r="I27" s="129">
        <v>22111825</v>
      </c>
      <c r="J27" s="130">
        <v>0.999</v>
      </c>
      <c r="K27" s="131" t="s">
        <v>1020</v>
      </c>
      <c r="L27" s="131" t="s">
        <v>35</v>
      </c>
      <c r="M27" s="131" t="s">
        <v>980</v>
      </c>
      <c r="N27" s="131">
        <v>1</v>
      </c>
      <c r="O27" s="259"/>
    </row>
    <row r="28" spans="1:16" ht="60">
      <c r="A28" s="131" t="s">
        <v>978</v>
      </c>
      <c r="B28" s="238" t="s">
        <v>987</v>
      </c>
      <c r="C28" s="150" t="s">
        <v>979</v>
      </c>
      <c r="D28" s="153">
        <v>44287</v>
      </c>
      <c r="E28" s="238" t="s">
        <v>988</v>
      </c>
      <c r="F28" s="254">
        <v>2010005018803</v>
      </c>
      <c r="G28" s="255" t="s">
        <v>989</v>
      </c>
      <c r="H28" s="129">
        <v>13344000</v>
      </c>
      <c r="I28" s="129">
        <v>13339782</v>
      </c>
      <c r="J28" s="130">
        <v>0.999</v>
      </c>
      <c r="K28" s="131">
        <v>3</v>
      </c>
      <c r="L28" s="131" t="s">
        <v>37</v>
      </c>
      <c r="M28" s="131" t="s">
        <v>980</v>
      </c>
      <c r="N28" s="131">
        <v>1</v>
      </c>
      <c r="O28" s="259"/>
    </row>
    <row r="29" spans="1:16" ht="60">
      <c r="A29" s="131" t="s">
        <v>978</v>
      </c>
      <c r="B29" s="238" t="s">
        <v>990</v>
      </c>
      <c r="C29" s="150" t="s">
        <v>979</v>
      </c>
      <c r="D29" s="153">
        <v>44287</v>
      </c>
      <c r="E29" s="238" t="s">
        <v>991</v>
      </c>
      <c r="F29" s="254">
        <v>2430005000850</v>
      </c>
      <c r="G29" s="255" t="s">
        <v>983</v>
      </c>
      <c r="H29" s="129">
        <v>12579000</v>
      </c>
      <c r="I29" s="129">
        <v>12578421</v>
      </c>
      <c r="J29" s="130">
        <v>0.999</v>
      </c>
      <c r="K29" s="131" t="s">
        <v>1020</v>
      </c>
      <c r="L29" s="131" t="s">
        <v>35</v>
      </c>
      <c r="M29" s="131" t="s">
        <v>980</v>
      </c>
      <c r="N29" s="131">
        <v>1</v>
      </c>
      <c r="O29" s="259"/>
    </row>
    <row r="30" spans="1:16" ht="60">
      <c r="A30" s="131" t="s">
        <v>978</v>
      </c>
      <c r="B30" s="238" t="s">
        <v>992</v>
      </c>
      <c r="C30" s="150" t="s">
        <v>979</v>
      </c>
      <c r="D30" s="153">
        <v>44287</v>
      </c>
      <c r="E30" s="238" t="s">
        <v>993</v>
      </c>
      <c r="F30" s="254" t="s">
        <v>994</v>
      </c>
      <c r="G30" s="255" t="s">
        <v>995</v>
      </c>
      <c r="H30" s="129">
        <v>11223887</v>
      </c>
      <c r="I30" s="129">
        <v>11223887</v>
      </c>
      <c r="J30" s="130">
        <v>1</v>
      </c>
      <c r="K30" s="131" t="s">
        <v>1020</v>
      </c>
      <c r="L30" s="131" t="s">
        <v>37</v>
      </c>
      <c r="M30" s="131" t="s">
        <v>980</v>
      </c>
      <c r="N30" s="131" t="s">
        <v>49</v>
      </c>
      <c r="O30" s="259"/>
    </row>
    <row r="31" spans="1:16" ht="60">
      <c r="A31" s="131" t="s">
        <v>978</v>
      </c>
      <c r="B31" s="238" t="s">
        <v>996</v>
      </c>
      <c r="C31" s="150" t="s">
        <v>979</v>
      </c>
      <c r="D31" s="153">
        <v>44287</v>
      </c>
      <c r="E31" s="238" t="s">
        <v>997</v>
      </c>
      <c r="F31" s="254">
        <v>2010005018803</v>
      </c>
      <c r="G31" s="255" t="s">
        <v>998</v>
      </c>
      <c r="H31" s="129">
        <v>9498102</v>
      </c>
      <c r="I31" s="129">
        <v>9498102</v>
      </c>
      <c r="J31" s="130">
        <v>1</v>
      </c>
      <c r="K31" s="131">
        <v>1</v>
      </c>
      <c r="L31" s="131" t="s">
        <v>37</v>
      </c>
      <c r="M31" s="131" t="s">
        <v>980</v>
      </c>
      <c r="N31" s="131" t="s">
        <v>49</v>
      </c>
      <c r="O31" s="259"/>
    </row>
    <row r="32" spans="1:16" ht="60">
      <c r="A32" s="131" t="s">
        <v>978</v>
      </c>
      <c r="B32" s="238" t="s">
        <v>999</v>
      </c>
      <c r="C32" s="150" t="s">
        <v>979</v>
      </c>
      <c r="D32" s="153">
        <v>44287</v>
      </c>
      <c r="E32" s="238" t="s">
        <v>997</v>
      </c>
      <c r="F32" s="254">
        <v>2010005018803</v>
      </c>
      <c r="G32" s="255" t="s">
        <v>1000</v>
      </c>
      <c r="H32" s="129">
        <v>2487856</v>
      </c>
      <c r="I32" s="129">
        <v>2487856</v>
      </c>
      <c r="J32" s="130">
        <v>1</v>
      </c>
      <c r="K32" s="131">
        <v>2</v>
      </c>
      <c r="L32" s="131" t="s">
        <v>37</v>
      </c>
      <c r="M32" s="131" t="s">
        <v>980</v>
      </c>
      <c r="N32" s="131" t="s">
        <v>49</v>
      </c>
      <c r="O32" s="259"/>
    </row>
    <row r="33" spans="1:15" ht="60">
      <c r="A33" s="131" t="s">
        <v>978</v>
      </c>
      <c r="B33" s="238" t="s">
        <v>1001</v>
      </c>
      <c r="C33" s="150" t="s">
        <v>979</v>
      </c>
      <c r="D33" s="153">
        <v>44300</v>
      </c>
      <c r="E33" s="238" t="s">
        <v>1002</v>
      </c>
      <c r="F33" s="254" t="s">
        <v>1003</v>
      </c>
      <c r="G33" s="255" t="s">
        <v>989</v>
      </c>
      <c r="H33" s="129" t="s">
        <v>49</v>
      </c>
      <c r="I33" s="129">
        <v>14998197</v>
      </c>
      <c r="J33" s="130" t="s">
        <v>49</v>
      </c>
      <c r="K33" s="131">
        <v>3</v>
      </c>
      <c r="L33" s="131" t="s">
        <v>37</v>
      </c>
      <c r="M33" s="131" t="s">
        <v>980</v>
      </c>
      <c r="N33" s="131">
        <v>3</v>
      </c>
      <c r="O33" s="259" t="s">
        <v>1004</v>
      </c>
    </row>
    <row r="34" spans="1:15" ht="60">
      <c r="A34" s="131" t="s">
        <v>978</v>
      </c>
      <c r="B34" s="238" t="s">
        <v>1005</v>
      </c>
      <c r="C34" s="150" t="s">
        <v>979</v>
      </c>
      <c r="D34" s="153">
        <v>44306</v>
      </c>
      <c r="E34" s="238" t="s">
        <v>1006</v>
      </c>
      <c r="F34" s="254" t="s">
        <v>1007</v>
      </c>
      <c r="G34" s="255" t="s">
        <v>1008</v>
      </c>
      <c r="H34" s="129">
        <v>47189742</v>
      </c>
      <c r="I34" s="129">
        <v>47189742</v>
      </c>
      <c r="J34" s="130">
        <v>1</v>
      </c>
      <c r="K34" s="131" t="s">
        <v>1020</v>
      </c>
      <c r="L34" s="131" t="s">
        <v>35</v>
      </c>
      <c r="M34" s="131" t="s">
        <v>980</v>
      </c>
      <c r="N34" s="131">
        <v>1</v>
      </c>
      <c r="O34" s="259"/>
    </row>
    <row r="35" spans="1:15" ht="60">
      <c r="A35" s="131" t="s">
        <v>978</v>
      </c>
      <c r="B35" s="238" t="s">
        <v>1009</v>
      </c>
      <c r="C35" s="150" t="s">
        <v>979</v>
      </c>
      <c r="D35" s="153">
        <v>44306</v>
      </c>
      <c r="E35" s="238" t="s">
        <v>1006</v>
      </c>
      <c r="F35" s="254" t="s">
        <v>1007</v>
      </c>
      <c r="G35" s="255" t="s">
        <v>1008</v>
      </c>
      <c r="H35" s="129">
        <v>30029835</v>
      </c>
      <c r="I35" s="129">
        <v>30029835</v>
      </c>
      <c r="J35" s="130">
        <v>1</v>
      </c>
      <c r="K35" s="131" t="s">
        <v>1020</v>
      </c>
      <c r="L35" s="131" t="s">
        <v>35</v>
      </c>
      <c r="M35" s="131" t="s">
        <v>980</v>
      </c>
      <c r="N35" s="131">
        <v>1</v>
      </c>
      <c r="O35" s="259"/>
    </row>
    <row r="36" spans="1:15" ht="60">
      <c r="A36" s="131" t="s">
        <v>978</v>
      </c>
      <c r="B36" s="238" t="s">
        <v>1027</v>
      </c>
      <c r="C36" s="150" t="s">
        <v>979</v>
      </c>
      <c r="D36" s="153">
        <v>44362</v>
      </c>
      <c r="E36" s="238" t="s">
        <v>1010</v>
      </c>
      <c r="F36" s="254" t="s">
        <v>994</v>
      </c>
      <c r="G36" s="255" t="s">
        <v>989</v>
      </c>
      <c r="H36" s="129">
        <v>11323000</v>
      </c>
      <c r="I36" s="129">
        <v>11323000</v>
      </c>
      <c r="J36" s="130">
        <v>1</v>
      </c>
      <c r="K36" s="131" t="s">
        <v>1020</v>
      </c>
      <c r="L36" s="131" t="s">
        <v>37</v>
      </c>
      <c r="M36" s="131" t="s">
        <v>980</v>
      </c>
      <c r="N36" s="131">
        <v>1</v>
      </c>
      <c r="O36" s="259"/>
    </row>
    <row r="37" spans="1:15" ht="60">
      <c r="A37" s="131" t="s">
        <v>978</v>
      </c>
      <c r="B37" s="238" t="s">
        <v>1011</v>
      </c>
      <c r="C37" s="150" t="s">
        <v>1012</v>
      </c>
      <c r="D37" s="153">
        <v>44414</v>
      </c>
      <c r="E37" s="238" t="s">
        <v>1013</v>
      </c>
      <c r="F37" s="254" t="s">
        <v>1014</v>
      </c>
      <c r="G37" s="255" t="s">
        <v>983</v>
      </c>
      <c r="H37" s="129">
        <v>4473000</v>
      </c>
      <c r="I37" s="129">
        <v>4472722</v>
      </c>
      <c r="J37" s="130">
        <v>0.999</v>
      </c>
      <c r="K37" s="131" t="s">
        <v>1020</v>
      </c>
      <c r="L37" s="131" t="s">
        <v>37</v>
      </c>
      <c r="M37" s="131" t="s">
        <v>980</v>
      </c>
      <c r="N37" s="131">
        <v>1</v>
      </c>
      <c r="O37" s="259"/>
    </row>
    <row r="38" spans="1:15" ht="60">
      <c r="A38" s="131" t="s">
        <v>978</v>
      </c>
      <c r="B38" s="238" t="s">
        <v>1015</v>
      </c>
      <c r="C38" s="150" t="s">
        <v>1012</v>
      </c>
      <c r="D38" s="153">
        <v>44446</v>
      </c>
      <c r="E38" s="238" t="s">
        <v>1010</v>
      </c>
      <c r="F38" s="254">
        <v>1010405009378</v>
      </c>
      <c r="G38" s="255" t="s">
        <v>983</v>
      </c>
      <c r="H38" s="129">
        <v>5122000</v>
      </c>
      <c r="I38" s="129">
        <v>5112195</v>
      </c>
      <c r="J38" s="130">
        <v>0.998</v>
      </c>
      <c r="K38" s="131" t="s">
        <v>1020</v>
      </c>
      <c r="L38" s="131" t="s">
        <v>37</v>
      </c>
      <c r="M38" s="131" t="s">
        <v>980</v>
      </c>
      <c r="N38" s="131">
        <v>1</v>
      </c>
      <c r="O38" s="259"/>
    </row>
    <row r="39" spans="1:15" ht="60">
      <c r="A39" s="131" t="s">
        <v>978</v>
      </c>
      <c r="B39" s="238" t="s">
        <v>1016</v>
      </c>
      <c r="C39" s="150" t="s">
        <v>1012</v>
      </c>
      <c r="D39" s="153">
        <v>44448</v>
      </c>
      <c r="E39" s="238" t="s">
        <v>1017</v>
      </c>
      <c r="F39" s="254">
        <v>9010405010428</v>
      </c>
      <c r="G39" s="255" t="s">
        <v>983</v>
      </c>
      <c r="H39" s="129">
        <v>2872000</v>
      </c>
      <c r="I39" s="129">
        <v>2872000</v>
      </c>
      <c r="J39" s="130">
        <v>1</v>
      </c>
      <c r="K39" s="131" t="s">
        <v>1020</v>
      </c>
      <c r="L39" s="131" t="s">
        <v>37</v>
      </c>
      <c r="M39" s="131" t="s">
        <v>980</v>
      </c>
      <c r="N39" s="131">
        <v>1</v>
      </c>
      <c r="O39" s="259"/>
    </row>
    <row r="40" spans="1:15" ht="60">
      <c r="A40" s="131" t="s">
        <v>978</v>
      </c>
      <c r="B40" s="238" t="s">
        <v>1018</v>
      </c>
      <c r="C40" s="150" t="s">
        <v>1023</v>
      </c>
      <c r="D40" s="153">
        <v>44557</v>
      </c>
      <c r="E40" s="238" t="s">
        <v>997</v>
      </c>
      <c r="F40" s="254" t="s">
        <v>1019</v>
      </c>
      <c r="G40" s="255" t="s">
        <v>983</v>
      </c>
      <c r="H40" s="129">
        <v>3000000</v>
      </c>
      <c r="I40" s="129">
        <v>2957485</v>
      </c>
      <c r="J40" s="130">
        <v>0.98500000000000021</v>
      </c>
      <c r="K40" s="131">
        <v>1</v>
      </c>
      <c r="L40" s="131" t="s">
        <v>37</v>
      </c>
      <c r="M40" s="131" t="s">
        <v>980</v>
      </c>
      <c r="N40" s="131">
        <v>1</v>
      </c>
      <c r="O40" s="259"/>
    </row>
    <row r="41" spans="1:15" ht="60">
      <c r="A41" s="12" t="s">
        <v>54</v>
      </c>
      <c r="B41" s="233" t="s">
        <v>196</v>
      </c>
      <c r="C41" s="233" t="s">
        <v>197</v>
      </c>
      <c r="D41" s="154">
        <v>44287</v>
      </c>
      <c r="E41" s="233" t="s">
        <v>198</v>
      </c>
      <c r="F41" s="173">
        <v>4010005018834</v>
      </c>
      <c r="G41" s="213" t="s">
        <v>199</v>
      </c>
      <c r="H41" s="37">
        <v>2640000</v>
      </c>
      <c r="I41" s="38">
        <v>2640000</v>
      </c>
      <c r="J41" s="106">
        <v>1</v>
      </c>
      <c r="K41" s="14" t="s">
        <v>955</v>
      </c>
      <c r="L41" s="14" t="s">
        <v>12</v>
      </c>
      <c r="M41" s="14" t="s">
        <v>17</v>
      </c>
      <c r="N41" s="39" t="s">
        <v>40</v>
      </c>
      <c r="O41" s="257"/>
    </row>
    <row r="42" spans="1:15" ht="64.8">
      <c r="A42" s="12" t="s">
        <v>54</v>
      </c>
      <c r="B42" s="233" t="s">
        <v>200</v>
      </c>
      <c r="C42" s="233" t="s">
        <v>201</v>
      </c>
      <c r="D42" s="154">
        <v>44328</v>
      </c>
      <c r="E42" s="233" t="s">
        <v>202</v>
      </c>
      <c r="F42" s="173">
        <v>4011405001520</v>
      </c>
      <c r="G42" s="213" t="s">
        <v>203</v>
      </c>
      <c r="H42" s="37">
        <v>224107932</v>
      </c>
      <c r="I42" s="38" t="s">
        <v>204</v>
      </c>
      <c r="J42" s="106">
        <v>1</v>
      </c>
      <c r="K42" s="14" t="s">
        <v>955</v>
      </c>
      <c r="L42" s="14" t="s">
        <v>12</v>
      </c>
      <c r="M42" s="14" t="s">
        <v>17</v>
      </c>
      <c r="N42" s="39">
        <v>48</v>
      </c>
      <c r="O42" s="259" t="s">
        <v>205</v>
      </c>
    </row>
    <row r="43" spans="1:15" ht="79.2">
      <c r="A43" s="14" t="s">
        <v>54</v>
      </c>
      <c r="B43" s="233" t="s">
        <v>206</v>
      </c>
      <c r="C43" s="233" t="s">
        <v>207</v>
      </c>
      <c r="D43" s="154">
        <v>44330</v>
      </c>
      <c r="E43" s="233" t="s">
        <v>208</v>
      </c>
      <c r="F43" s="173">
        <v>1130005012365</v>
      </c>
      <c r="G43" s="213" t="s">
        <v>209</v>
      </c>
      <c r="H43" s="122" t="s">
        <v>55</v>
      </c>
      <c r="I43" s="40">
        <v>6138000</v>
      </c>
      <c r="J43" s="106" t="s">
        <v>56</v>
      </c>
      <c r="K43" s="14" t="s">
        <v>955</v>
      </c>
      <c r="L43" s="14" t="s">
        <v>12</v>
      </c>
      <c r="M43" s="14" t="s">
        <v>17</v>
      </c>
      <c r="N43" s="39">
        <v>1</v>
      </c>
      <c r="O43" s="259"/>
    </row>
    <row r="44" spans="1:15" ht="64.8">
      <c r="A44" s="14" t="s">
        <v>54</v>
      </c>
      <c r="B44" s="233" t="s">
        <v>210</v>
      </c>
      <c r="C44" s="233" t="s">
        <v>211</v>
      </c>
      <c r="D44" s="154">
        <v>44361</v>
      </c>
      <c r="E44" s="233" t="s">
        <v>212</v>
      </c>
      <c r="F44" s="173">
        <v>3290005013692</v>
      </c>
      <c r="G44" s="213" t="s">
        <v>213</v>
      </c>
      <c r="H44" s="37">
        <v>14653980</v>
      </c>
      <c r="I44" s="38" t="s">
        <v>214</v>
      </c>
      <c r="J44" s="106">
        <v>1</v>
      </c>
      <c r="K44" s="14" t="s">
        <v>955</v>
      </c>
      <c r="L44" s="14" t="s">
        <v>12</v>
      </c>
      <c r="M44" s="14" t="s">
        <v>17</v>
      </c>
      <c r="N44" s="39">
        <v>15</v>
      </c>
      <c r="O44" s="261" t="s">
        <v>215</v>
      </c>
    </row>
    <row r="45" spans="1:15" ht="105.6">
      <c r="A45" s="49" t="s">
        <v>57</v>
      </c>
      <c r="B45" s="238" t="s">
        <v>216</v>
      </c>
      <c r="C45" s="150" t="s">
        <v>217</v>
      </c>
      <c r="D45" s="155">
        <v>44287</v>
      </c>
      <c r="E45" s="240" t="s">
        <v>218</v>
      </c>
      <c r="F45" s="174">
        <v>1011105004999</v>
      </c>
      <c r="G45" s="214" t="s">
        <v>219</v>
      </c>
      <c r="H45" s="72" t="s">
        <v>49</v>
      </c>
      <c r="I45" s="42">
        <v>45799000</v>
      </c>
      <c r="J45" s="72" t="s">
        <v>49</v>
      </c>
      <c r="K45" s="72" t="s">
        <v>49</v>
      </c>
      <c r="L45" s="44" t="s">
        <v>37</v>
      </c>
      <c r="M45" s="49" t="s">
        <v>17</v>
      </c>
      <c r="N45" s="44">
        <v>7</v>
      </c>
      <c r="O45" s="257"/>
    </row>
    <row r="46" spans="1:15" ht="60">
      <c r="A46" s="49" t="s">
        <v>57</v>
      </c>
      <c r="B46" s="236" t="s">
        <v>220</v>
      </c>
      <c r="C46" s="150" t="s">
        <v>58</v>
      </c>
      <c r="D46" s="155">
        <v>44287</v>
      </c>
      <c r="E46" s="240" t="s">
        <v>221</v>
      </c>
      <c r="F46" s="174">
        <v>6010005014757</v>
      </c>
      <c r="G46" s="214" t="s">
        <v>222</v>
      </c>
      <c r="H46" s="41">
        <v>19308829</v>
      </c>
      <c r="I46" s="42">
        <v>19308829</v>
      </c>
      <c r="J46" s="110">
        <v>1</v>
      </c>
      <c r="K46" s="72" t="s">
        <v>49</v>
      </c>
      <c r="L46" s="44" t="s">
        <v>37</v>
      </c>
      <c r="M46" s="49" t="s">
        <v>17</v>
      </c>
      <c r="N46" s="44">
        <v>41</v>
      </c>
      <c r="O46" s="257"/>
    </row>
    <row r="47" spans="1:15" ht="184.8">
      <c r="A47" s="49" t="s">
        <v>57</v>
      </c>
      <c r="B47" s="236" t="s">
        <v>223</v>
      </c>
      <c r="C47" s="150" t="s">
        <v>224</v>
      </c>
      <c r="D47" s="155">
        <v>44287</v>
      </c>
      <c r="E47" s="240" t="s">
        <v>225</v>
      </c>
      <c r="F47" s="174">
        <v>8011505001508</v>
      </c>
      <c r="G47" s="214" t="s">
        <v>226</v>
      </c>
      <c r="H47" s="41">
        <v>260769082</v>
      </c>
      <c r="I47" s="42">
        <v>260769082</v>
      </c>
      <c r="J47" s="110">
        <v>1</v>
      </c>
      <c r="K47" s="72" t="s">
        <v>49</v>
      </c>
      <c r="L47" s="44" t="s">
        <v>37</v>
      </c>
      <c r="M47" s="49" t="s">
        <v>17</v>
      </c>
      <c r="N47" s="44">
        <v>1</v>
      </c>
      <c r="O47" s="257"/>
    </row>
    <row r="48" spans="1:15" ht="184.8">
      <c r="A48" s="49" t="s">
        <v>57</v>
      </c>
      <c r="B48" s="236" t="s">
        <v>227</v>
      </c>
      <c r="C48" s="150" t="s">
        <v>224</v>
      </c>
      <c r="D48" s="155">
        <v>44287</v>
      </c>
      <c r="E48" s="240" t="s">
        <v>225</v>
      </c>
      <c r="F48" s="174">
        <v>8011505001508</v>
      </c>
      <c r="G48" s="214" t="s">
        <v>228</v>
      </c>
      <c r="H48" s="41">
        <v>94420132</v>
      </c>
      <c r="I48" s="42">
        <v>84635277</v>
      </c>
      <c r="J48" s="110">
        <v>1</v>
      </c>
      <c r="K48" s="72" t="s">
        <v>49</v>
      </c>
      <c r="L48" s="44" t="s">
        <v>37</v>
      </c>
      <c r="M48" s="49" t="s">
        <v>17</v>
      </c>
      <c r="N48" s="44">
        <v>1</v>
      </c>
      <c r="O48" s="259" t="s">
        <v>229</v>
      </c>
    </row>
    <row r="49" spans="1:15" ht="105.6">
      <c r="A49" s="49" t="s">
        <v>57</v>
      </c>
      <c r="B49" s="236" t="s">
        <v>230</v>
      </c>
      <c r="C49" s="150" t="s">
        <v>224</v>
      </c>
      <c r="D49" s="155">
        <v>44287</v>
      </c>
      <c r="E49" s="240" t="s">
        <v>225</v>
      </c>
      <c r="F49" s="174">
        <v>8011505001508</v>
      </c>
      <c r="G49" s="214" t="s">
        <v>231</v>
      </c>
      <c r="H49" s="41">
        <v>37939666</v>
      </c>
      <c r="I49" s="42">
        <v>37939666</v>
      </c>
      <c r="J49" s="110">
        <v>1</v>
      </c>
      <c r="K49" s="72" t="s">
        <v>49</v>
      </c>
      <c r="L49" s="44" t="s">
        <v>37</v>
      </c>
      <c r="M49" s="49" t="s">
        <v>17</v>
      </c>
      <c r="N49" s="44">
        <v>1</v>
      </c>
      <c r="O49" s="257"/>
    </row>
    <row r="50" spans="1:15" ht="184.8">
      <c r="A50" s="49" t="s">
        <v>57</v>
      </c>
      <c r="B50" s="236" t="s">
        <v>232</v>
      </c>
      <c r="C50" s="150" t="s">
        <v>224</v>
      </c>
      <c r="D50" s="155">
        <v>44287</v>
      </c>
      <c r="E50" s="240" t="s">
        <v>233</v>
      </c>
      <c r="F50" s="174">
        <v>6011005003774</v>
      </c>
      <c r="G50" s="214" t="s">
        <v>234</v>
      </c>
      <c r="H50" s="41">
        <v>12000000</v>
      </c>
      <c r="I50" s="42">
        <v>12000000</v>
      </c>
      <c r="J50" s="110">
        <v>1</v>
      </c>
      <c r="K50" s="72" t="s">
        <v>49</v>
      </c>
      <c r="L50" s="44" t="s">
        <v>35</v>
      </c>
      <c r="M50" s="49" t="s">
        <v>17</v>
      </c>
      <c r="N50" s="44">
        <v>15</v>
      </c>
      <c r="O50" s="257"/>
    </row>
    <row r="51" spans="1:15" ht="184.8">
      <c r="A51" s="49" t="s">
        <v>57</v>
      </c>
      <c r="B51" s="236" t="s">
        <v>232</v>
      </c>
      <c r="C51" s="150" t="s">
        <v>224</v>
      </c>
      <c r="D51" s="155">
        <v>44287</v>
      </c>
      <c r="E51" s="240" t="s">
        <v>235</v>
      </c>
      <c r="F51" s="174">
        <v>5011005003791</v>
      </c>
      <c r="G51" s="214" t="s">
        <v>234</v>
      </c>
      <c r="H51" s="41">
        <v>12000000</v>
      </c>
      <c r="I51" s="42">
        <v>12000000</v>
      </c>
      <c r="J51" s="110">
        <v>1</v>
      </c>
      <c r="K51" s="72" t="s">
        <v>49</v>
      </c>
      <c r="L51" s="44" t="s">
        <v>37</v>
      </c>
      <c r="M51" s="49" t="s">
        <v>17</v>
      </c>
      <c r="N51" s="44">
        <v>15</v>
      </c>
      <c r="O51" s="257"/>
    </row>
    <row r="52" spans="1:15" ht="184.8">
      <c r="A52" s="49" t="s">
        <v>57</v>
      </c>
      <c r="B52" s="236" t="s">
        <v>232</v>
      </c>
      <c r="C52" s="150" t="s">
        <v>224</v>
      </c>
      <c r="D52" s="155">
        <v>44287</v>
      </c>
      <c r="E52" s="240" t="s">
        <v>236</v>
      </c>
      <c r="F52" s="174">
        <v>2011005000321</v>
      </c>
      <c r="G52" s="214" t="s">
        <v>234</v>
      </c>
      <c r="H52" s="41">
        <v>12000000</v>
      </c>
      <c r="I52" s="42">
        <v>12000000</v>
      </c>
      <c r="J52" s="110">
        <v>1</v>
      </c>
      <c r="K52" s="72" t="s">
        <v>49</v>
      </c>
      <c r="L52" s="44" t="s">
        <v>37</v>
      </c>
      <c r="M52" s="49" t="s">
        <v>17</v>
      </c>
      <c r="N52" s="44">
        <v>15</v>
      </c>
      <c r="O52" s="257"/>
    </row>
    <row r="53" spans="1:15" ht="145.19999999999999">
      <c r="A53" s="49" t="s">
        <v>57</v>
      </c>
      <c r="B53" s="236" t="s">
        <v>237</v>
      </c>
      <c r="C53" s="150" t="s">
        <v>224</v>
      </c>
      <c r="D53" s="155">
        <v>44287</v>
      </c>
      <c r="E53" s="240" t="s">
        <v>238</v>
      </c>
      <c r="F53" s="174">
        <v>8011005003756</v>
      </c>
      <c r="G53" s="214" t="s">
        <v>239</v>
      </c>
      <c r="H53" s="41">
        <v>2023790</v>
      </c>
      <c r="I53" s="45">
        <v>641724</v>
      </c>
      <c r="J53" s="110">
        <v>1</v>
      </c>
      <c r="K53" s="72" t="s">
        <v>49</v>
      </c>
      <c r="L53" s="44" t="s">
        <v>37</v>
      </c>
      <c r="M53" s="49" t="s">
        <v>17</v>
      </c>
      <c r="N53" s="44">
        <v>7</v>
      </c>
      <c r="O53" s="259" t="s">
        <v>240</v>
      </c>
    </row>
    <row r="54" spans="1:15" ht="145.19999999999999">
      <c r="A54" s="49" t="s">
        <v>57</v>
      </c>
      <c r="B54" s="236" t="s">
        <v>237</v>
      </c>
      <c r="C54" s="150" t="s">
        <v>224</v>
      </c>
      <c r="D54" s="155">
        <v>44287</v>
      </c>
      <c r="E54" s="240" t="s">
        <v>241</v>
      </c>
      <c r="F54" s="174">
        <v>9011005000232</v>
      </c>
      <c r="G54" s="214" t="s">
        <v>239</v>
      </c>
      <c r="H54" s="41">
        <v>2740838</v>
      </c>
      <c r="I54" s="45">
        <v>1054900</v>
      </c>
      <c r="J54" s="110">
        <v>1</v>
      </c>
      <c r="K54" s="72" t="s">
        <v>49</v>
      </c>
      <c r="L54" s="44" t="s">
        <v>37</v>
      </c>
      <c r="M54" s="49" t="s">
        <v>17</v>
      </c>
      <c r="N54" s="44">
        <v>7</v>
      </c>
      <c r="O54" s="259" t="s">
        <v>242</v>
      </c>
    </row>
    <row r="55" spans="1:15" ht="145.19999999999999">
      <c r="A55" s="49" t="s">
        <v>57</v>
      </c>
      <c r="B55" s="236" t="s">
        <v>237</v>
      </c>
      <c r="C55" s="150" t="s">
        <v>224</v>
      </c>
      <c r="D55" s="155">
        <v>44287</v>
      </c>
      <c r="E55" s="240" t="s">
        <v>243</v>
      </c>
      <c r="F55" s="174">
        <v>5011005000120</v>
      </c>
      <c r="G55" s="214" t="s">
        <v>244</v>
      </c>
      <c r="H55" s="41">
        <v>4621980</v>
      </c>
      <c r="I55" s="45">
        <v>3268800</v>
      </c>
      <c r="J55" s="110">
        <v>1</v>
      </c>
      <c r="K55" s="72" t="s">
        <v>49</v>
      </c>
      <c r="L55" s="44" t="s">
        <v>35</v>
      </c>
      <c r="M55" s="49" t="s">
        <v>17</v>
      </c>
      <c r="N55" s="44">
        <v>7</v>
      </c>
      <c r="O55" s="259" t="s">
        <v>245</v>
      </c>
    </row>
    <row r="56" spans="1:15" ht="79.2">
      <c r="A56" s="49" t="s">
        <v>57</v>
      </c>
      <c r="B56" s="238" t="s">
        <v>246</v>
      </c>
      <c r="C56" s="150" t="s">
        <v>59</v>
      </c>
      <c r="D56" s="155">
        <v>44287</v>
      </c>
      <c r="E56" s="240" t="s">
        <v>247</v>
      </c>
      <c r="F56" s="174">
        <v>6010005016646</v>
      </c>
      <c r="G56" s="214" t="s">
        <v>248</v>
      </c>
      <c r="H56" s="72" t="s">
        <v>49</v>
      </c>
      <c r="I56" s="42">
        <v>17943020</v>
      </c>
      <c r="J56" s="72" t="s">
        <v>49</v>
      </c>
      <c r="K56" s="72" t="s">
        <v>49</v>
      </c>
      <c r="L56" s="44" t="s">
        <v>35</v>
      </c>
      <c r="M56" s="44" t="s">
        <v>17</v>
      </c>
      <c r="N56" s="44">
        <v>1</v>
      </c>
      <c r="O56" s="257"/>
    </row>
    <row r="57" spans="1:15" ht="79.2">
      <c r="A57" s="49" t="s">
        <v>57</v>
      </c>
      <c r="B57" s="238" t="s">
        <v>249</v>
      </c>
      <c r="C57" s="150" t="s">
        <v>59</v>
      </c>
      <c r="D57" s="155">
        <v>44287</v>
      </c>
      <c r="E57" s="240" t="s">
        <v>250</v>
      </c>
      <c r="F57" s="174">
        <v>9010005015595</v>
      </c>
      <c r="G57" s="214" t="s">
        <v>248</v>
      </c>
      <c r="H57" s="72" t="s">
        <v>49</v>
      </c>
      <c r="I57" s="42">
        <v>54997321</v>
      </c>
      <c r="J57" s="72" t="s">
        <v>49</v>
      </c>
      <c r="K57" s="72" t="s">
        <v>49</v>
      </c>
      <c r="L57" s="44" t="s">
        <v>37</v>
      </c>
      <c r="M57" s="49" t="s">
        <v>17</v>
      </c>
      <c r="N57" s="44">
        <v>1</v>
      </c>
      <c r="O57" s="257"/>
    </row>
    <row r="58" spans="1:15" ht="79.2">
      <c r="A58" s="49" t="s">
        <v>57</v>
      </c>
      <c r="B58" s="236" t="s">
        <v>251</v>
      </c>
      <c r="C58" s="150" t="s">
        <v>59</v>
      </c>
      <c r="D58" s="155">
        <v>44287</v>
      </c>
      <c r="E58" s="240" t="s">
        <v>252</v>
      </c>
      <c r="F58" s="174">
        <v>7013205001722</v>
      </c>
      <c r="G58" s="214" t="s">
        <v>253</v>
      </c>
      <c r="H58" s="41">
        <v>50200000</v>
      </c>
      <c r="I58" s="42">
        <v>50200000</v>
      </c>
      <c r="J58" s="110">
        <v>1</v>
      </c>
      <c r="K58" s="72" t="s">
        <v>49</v>
      </c>
      <c r="L58" s="44" t="s">
        <v>37</v>
      </c>
      <c r="M58" s="49" t="s">
        <v>17</v>
      </c>
      <c r="N58" s="44">
        <v>64</v>
      </c>
      <c r="O58" s="257"/>
    </row>
    <row r="59" spans="1:15" ht="105.6">
      <c r="A59" s="49" t="s">
        <v>57</v>
      </c>
      <c r="B59" s="240" t="s">
        <v>254</v>
      </c>
      <c r="C59" s="204" t="s">
        <v>59</v>
      </c>
      <c r="D59" s="155">
        <v>44287</v>
      </c>
      <c r="E59" s="240" t="s">
        <v>255</v>
      </c>
      <c r="F59" s="175">
        <v>1430005001164</v>
      </c>
      <c r="G59" s="214" t="s">
        <v>256</v>
      </c>
      <c r="H59" s="41">
        <v>1287522000</v>
      </c>
      <c r="I59" s="42">
        <v>1287522000</v>
      </c>
      <c r="J59" s="110">
        <v>1</v>
      </c>
      <c r="K59" s="72" t="s">
        <v>49</v>
      </c>
      <c r="L59" s="44" t="s">
        <v>37</v>
      </c>
      <c r="M59" s="49" t="s">
        <v>17</v>
      </c>
      <c r="N59" s="44">
        <v>1</v>
      </c>
      <c r="O59" s="262"/>
    </row>
    <row r="60" spans="1:15" ht="211.2">
      <c r="A60" s="49" t="s">
        <v>57</v>
      </c>
      <c r="B60" s="236" t="s">
        <v>257</v>
      </c>
      <c r="C60" s="150" t="s">
        <v>59</v>
      </c>
      <c r="D60" s="155">
        <v>44287</v>
      </c>
      <c r="E60" s="240" t="s">
        <v>258</v>
      </c>
      <c r="F60" s="174">
        <v>1430005001164</v>
      </c>
      <c r="G60" s="214" t="s">
        <v>259</v>
      </c>
      <c r="H60" s="41">
        <v>5700820</v>
      </c>
      <c r="I60" s="42">
        <v>5700820</v>
      </c>
      <c r="J60" s="110">
        <v>1</v>
      </c>
      <c r="K60" s="72" t="s">
        <v>49</v>
      </c>
      <c r="L60" s="44" t="s">
        <v>37</v>
      </c>
      <c r="M60" s="49" t="s">
        <v>17</v>
      </c>
      <c r="N60" s="44">
        <v>1</v>
      </c>
      <c r="O60" s="257"/>
    </row>
    <row r="61" spans="1:15" ht="145.19999999999999">
      <c r="A61" s="49" t="s">
        <v>57</v>
      </c>
      <c r="B61" s="236" t="s">
        <v>260</v>
      </c>
      <c r="C61" s="150" t="s">
        <v>59</v>
      </c>
      <c r="D61" s="155">
        <v>44287</v>
      </c>
      <c r="E61" s="240" t="s">
        <v>258</v>
      </c>
      <c r="F61" s="174">
        <v>1430005001164</v>
      </c>
      <c r="G61" s="214" t="s">
        <v>261</v>
      </c>
      <c r="H61" s="41">
        <v>7000791</v>
      </c>
      <c r="I61" s="42">
        <v>7000791</v>
      </c>
      <c r="J61" s="110">
        <v>1</v>
      </c>
      <c r="K61" s="72" t="s">
        <v>49</v>
      </c>
      <c r="L61" s="44" t="s">
        <v>37</v>
      </c>
      <c r="M61" s="49" t="s">
        <v>17</v>
      </c>
      <c r="N61" s="44">
        <v>1</v>
      </c>
      <c r="O61" s="257"/>
    </row>
    <row r="62" spans="1:15" ht="92.4">
      <c r="A62" s="49" t="s">
        <v>57</v>
      </c>
      <c r="B62" s="236" t="s">
        <v>262</v>
      </c>
      <c r="C62" s="150" t="s">
        <v>59</v>
      </c>
      <c r="D62" s="155">
        <v>44287</v>
      </c>
      <c r="E62" s="240" t="s">
        <v>263</v>
      </c>
      <c r="F62" s="174">
        <v>7010405010413</v>
      </c>
      <c r="G62" s="214" t="s">
        <v>264</v>
      </c>
      <c r="H62" s="41">
        <v>45708000</v>
      </c>
      <c r="I62" s="42">
        <v>45708000</v>
      </c>
      <c r="J62" s="110">
        <v>1</v>
      </c>
      <c r="K62" s="72" t="s">
        <v>49</v>
      </c>
      <c r="L62" s="44" t="s">
        <v>37</v>
      </c>
      <c r="M62" s="49" t="s">
        <v>17</v>
      </c>
      <c r="N62" s="44">
        <v>1</v>
      </c>
      <c r="O62" s="257"/>
    </row>
    <row r="63" spans="1:15" ht="79.2">
      <c r="A63" s="49" t="s">
        <v>57</v>
      </c>
      <c r="B63" s="236" t="s">
        <v>265</v>
      </c>
      <c r="C63" s="150" t="s">
        <v>59</v>
      </c>
      <c r="D63" s="155">
        <v>44287</v>
      </c>
      <c r="E63" s="240" t="s">
        <v>266</v>
      </c>
      <c r="F63" s="174">
        <v>6010405010389</v>
      </c>
      <c r="G63" s="214" t="s">
        <v>267</v>
      </c>
      <c r="H63" s="41">
        <v>47200000</v>
      </c>
      <c r="I63" s="42">
        <v>47200000</v>
      </c>
      <c r="J63" s="110">
        <v>1</v>
      </c>
      <c r="K63" s="72" t="s">
        <v>49</v>
      </c>
      <c r="L63" s="44" t="s">
        <v>35</v>
      </c>
      <c r="M63" s="49" t="s">
        <v>17</v>
      </c>
      <c r="N63" s="44">
        <v>69</v>
      </c>
      <c r="O63" s="257"/>
    </row>
    <row r="64" spans="1:15" ht="79.2">
      <c r="A64" s="49" t="s">
        <v>57</v>
      </c>
      <c r="B64" s="236" t="s">
        <v>265</v>
      </c>
      <c r="C64" s="150" t="s">
        <v>59</v>
      </c>
      <c r="D64" s="155">
        <v>44287</v>
      </c>
      <c r="E64" s="240" t="s">
        <v>268</v>
      </c>
      <c r="F64" s="174">
        <v>6010405009002</v>
      </c>
      <c r="G64" s="214" t="s">
        <v>267</v>
      </c>
      <c r="H64" s="41">
        <v>2600000</v>
      </c>
      <c r="I64" s="42">
        <v>2600000</v>
      </c>
      <c r="J64" s="110">
        <v>1</v>
      </c>
      <c r="K64" s="72" t="s">
        <v>49</v>
      </c>
      <c r="L64" s="44" t="s">
        <v>35</v>
      </c>
      <c r="M64" s="49" t="s">
        <v>17</v>
      </c>
      <c r="N64" s="44">
        <v>69</v>
      </c>
      <c r="O64" s="257"/>
    </row>
    <row r="65" spans="1:15" ht="79.2">
      <c r="A65" s="49" t="s">
        <v>57</v>
      </c>
      <c r="B65" s="236" t="s">
        <v>265</v>
      </c>
      <c r="C65" s="150" t="s">
        <v>59</v>
      </c>
      <c r="D65" s="155">
        <v>44287</v>
      </c>
      <c r="E65" s="240" t="s">
        <v>269</v>
      </c>
      <c r="F65" s="174">
        <v>5011105005936</v>
      </c>
      <c r="G65" s="214" t="s">
        <v>267</v>
      </c>
      <c r="H65" s="41">
        <v>9600000</v>
      </c>
      <c r="I65" s="42">
        <v>9600000</v>
      </c>
      <c r="J65" s="110">
        <v>1</v>
      </c>
      <c r="K65" s="72" t="s">
        <v>49</v>
      </c>
      <c r="L65" s="44" t="s">
        <v>35</v>
      </c>
      <c r="M65" s="49" t="s">
        <v>17</v>
      </c>
      <c r="N65" s="44">
        <v>69</v>
      </c>
      <c r="O65" s="257"/>
    </row>
    <row r="66" spans="1:15" ht="79.2">
      <c r="A66" s="49" t="s">
        <v>57</v>
      </c>
      <c r="B66" s="236" t="s">
        <v>265</v>
      </c>
      <c r="C66" s="150" t="s">
        <v>59</v>
      </c>
      <c r="D66" s="155">
        <v>44287</v>
      </c>
      <c r="E66" s="240" t="s">
        <v>270</v>
      </c>
      <c r="F66" s="174">
        <v>9010405010667</v>
      </c>
      <c r="G66" s="214" t="s">
        <v>267</v>
      </c>
      <c r="H66" s="41">
        <v>11600000</v>
      </c>
      <c r="I66" s="42">
        <v>11600000</v>
      </c>
      <c r="J66" s="110">
        <v>1</v>
      </c>
      <c r="K66" s="72" t="s">
        <v>49</v>
      </c>
      <c r="L66" s="44" t="s">
        <v>35</v>
      </c>
      <c r="M66" s="49" t="s">
        <v>17</v>
      </c>
      <c r="N66" s="44">
        <v>69</v>
      </c>
      <c r="O66" s="257"/>
    </row>
    <row r="67" spans="1:15" ht="79.2">
      <c r="A67" s="49" t="s">
        <v>57</v>
      </c>
      <c r="B67" s="236" t="s">
        <v>271</v>
      </c>
      <c r="C67" s="150" t="s">
        <v>59</v>
      </c>
      <c r="D67" s="155">
        <v>44287</v>
      </c>
      <c r="E67" s="240" t="s">
        <v>272</v>
      </c>
      <c r="F67" s="174">
        <v>9011005000091</v>
      </c>
      <c r="G67" s="214" t="s">
        <v>267</v>
      </c>
      <c r="H67" s="41">
        <v>9400000</v>
      </c>
      <c r="I67" s="42">
        <v>9400000</v>
      </c>
      <c r="J67" s="110">
        <v>1</v>
      </c>
      <c r="K67" s="72" t="s">
        <v>49</v>
      </c>
      <c r="L67" s="44" t="s">
        <v>35</v>
      </c>
      <c r="M67" s="49" t="s">
        <v>17</v>
      </c>
      <c r="N67" s="44">
        <v>69</v>
      </c>
      <c r="O67" s="257"/>
    </row>
    <row r="68" spans="1:15" ht="79.2">
      <c r="A68" s="49" t="s">
        <v>57</v>
      </c>
      <c r="B68" s="236" t="s">
        <v>265</v>
      </c>
      <c r="C68" s="150" t="s">
        <v>59</v>
      </c>
      <c r="D68" s="155">
        <v>44287</v>
      </c>
      <c r="E68" s="240" t="s">
        <v>273</v>
      </c>
      <c r="F68" s="174">
        <v>6010405010389</v>
      </c>
      <c r="G68" s="214" t="s">
        <v>267</v>
      </c>
      <c r="H68" s="41">
        <v>13200000</v>
      </c>
      <c r="I68" s="42">
        <v>13200000</v>
      </c>
      <c r="J68" s="110">
        <v>1</v>
      </c>
      <c r="K68" s="72" t="s">
        <v>49</v>
      </c>
      <c r="L68" s="44" t="s">
        <v>35</v>
      </c>
      <c r="M68" s="49" t="s">
        <v>17</v>
      </c>
      <c r="N68" s="44">
        <v>69</v>
      </c>
      <c r="O68" s="257"/>
    </row>
    <row r="69" spans="1:15" ht="132">
      <c r="A69" s="49" t="s">
        <v>57</v>
      </c>
      <c r="B69" s="238" t="s">
        <v>274</v>
      </c>
      <c r="C69" s="150" t="s">
        <v>59</v>
      </c>
      <c r="D69" s="155">
        <v>44287</v>
      </c>
      <c r="E69" s="240" t="s">
        <v>275</v>
      </c>
      <c r="F69" s="174">
        <v>1011105005122</v>
      </c>
      <c r="G69" s="214" t="s">
        <v>276</v>
      </c>
      <c r="H69" s="72" t="s">
        <v>49</v>
      </c>
      <c r="I69" s="42">
        <v>47822000</v>
      </c>
      <c r="J69" s="72" t="s">
        <v>49</v>
      </c>
      <c r="K69" s="72" t="s">
        <v>49</v>
      </c>
      <c r="L69" s="44" t="s">
        <v>37</v>
      </c>
      <c r="M69" s="49" t="s">
        <v>17</v>
      </c>
      <c r="N69" s="44">
        <v>1</v>
      </c>
      <c r="O69" s="257"/>
    </row>
    <row r="70" spans="1:15" ht="105.6">
      <c r="A70" s="49" t="s">
        <v>57</v>
      </c>
      <c r="B70" s="236" t="s">
        <v>277</v>
      </c>
      <c r="C70" s="150" t="s">
        <v>217</v>
      </c>
      <c r="D70" s="155">
        <v>44288</v>
      </c>
      <c r="E70" s="240" t="s">
        <v>278</v>
      </c>
      <c r="F70" s="174">
        <v>5010005016795</v>
      </c>
      <c r="G70" s="214" t="s">
        <v>279</v>
      </c>
      <c r="H70" s="41">
        <v>33198005</v>
      </c>
      <c r="I70" s="42">
        <v>33198005</v>
      </c>
      <c r="J70" s="110">
        <v>1</v>
      </c>
      <c r="K70" s="72" t="s">
        <v>49</v>
      </c>
      <c r="L70" s="44" t="s">
        <v>37</v>
      </c>
      <c r="M70" s="49" t="s">
        <v>17</v>
      </c>
      <c r="N70" s="44">
        <v>1</v>
      </c>
      <c r="O70" s="257"/>
    </row>
    <row r="71" spans="1:15" ht="290.39999999999998">
      <c r="A71" s="49" t="s">
        <v>57</v>
      </c>
      <c r="B71" s="236" t="s">
        <v>280</v>
      </c>
      <c r="C71" s="150" t="s">
        <v>224</v>
      </c>
      <c r="D71" s="155">
        <v>44291</v>
      </c>
      <c r="E71" s="240" t="s">
        <v>281</v>
      </c>
      <c r="F71" s="174">
        <v>6011005003378</v>
      </c>
      <c r="G71" s="214" t="s">
        <v>282</v>
      </c>
      <c r="H71" s="41">
        <v>32954044</v>
      </c>
      <c r="I71" s="45">
        <v>8566330</v>
      </c>
      <c r="J71" s="110">
        <v>1</v>
      </c>
      <c r="K71" s="72" t="s">
        <v>49</v>
      </c>
      <c r="L71" s="44" t="s">
        <v>37</v>
      </c>
      <c r="M71" s="49" t="s">
        <v>17</v>
      </c>
      <c r="N71" s="44">
        <v>1</v>
      </c>
      <c r="O71" s="259" t="s">
        <v>283</v>
      </c>
    </row>
    <row r="72" spans="1:15" ht="145.19999999999999">
      <c r="A72" s="49" t="s">
        <v>57</v>
      </c>
      <c r="B72" s="236" t="s">
        <v>237</v>
      </c>
      <c r="C72" s="150" t="s">
        <v>224</v>
      </c>
      <c r="D72" s="155">
        <v>44291</v>
      </c>
      <c r="E72" s="240" t="s">
        <v>281</v>
      </c>
      <c r="F72" s="174">
        <v>6011005003378</v>
      </c>
      <c r="G72" s="214" t="s">
        <v>239</v>
      </c>
      <c r="H72" s="41">
        <v>31333144</v>
      </c>
      <c r="I72" s="45">
        <v>10875654</v>
      </c>
      <c r="J72" s="110">
        <v>1</v>
      </c>
      <c r="K72" s="72" t="s">
        <v>49</v>
      </c>
      <c r="L72" s="44" t="s">
        <v>37</v>
      </c>
      <c r="M72" s="49" t="s">
        <v>17</v>
      </c>
      <c r="N72" s="44">
        <v>7</v>
      </c>
      <c r="O72" s="259" t="s">
        <v>284</v>
      </c>
    </row>
    <row r="73" spans="1:15" ht="79.2">
      <c r="A73" s="49" t="s">
        <v>57</v>
      </c>
      <c r="B73" s="236" t="s">
        <v>265</v>
      </c>
      <c r="C73" s="150" t="s">
        <v>59</v>
      </c>
      <c r="D73" s="155">
        <v>44298</v>
      </c>
      <c r="E73" s="240" t="s">
        <v>285</v>
      </c>
      <c r="F73" s="174">
        <v>7011105005414</v>
      </c>
      <c r="G73" s="214" t="s">
        <v>267</v>
      </c>
      <c r="H73" s="41">
        <v>93100000</v>
      </c>
      <c r="I73" s="42">
        <v>93100000</v>
      </c>
      <c r="J73" s="110">
        <v>1</v>
      </c>
      <c r="K73" s="72" t="s">
        <v>49</v>
      </c>
      <c r="L73" s="44" t="s">
        <v>35</v>
      </c>
      <c r="M73" s="49" t="s">
        <v>17</v>
      </c>
      <c r="N73" s="44">
        <v>69</v>
      </c>
      <c r="O73" s="257"/>
    </row>
    <row r="74" spans="1:15" ht="79.2">
      <c r="A74" s="49" t="s">
        <v>57</v>
      </c>
      <c r="B74" s="236" t="s">
        <v>265</v>
      </c>
      <c r="C74" s="150" t="s">
        <v>59</v>
      </c>
      <c r="D74" s="155">
        <v>44299</v>
      </c>
      <c r="E74" s="240" t="s">
        <v>286</v>
      </c>
      <c r="F74" s="174">
        <v>5010705001808</v>
      </c>
      <c r="G74" s="214" t="s">
        <v>267</v>
      </c>
      <c r="H74" s="41">
        <v>2600000</v>
      </c>
      <c r="I74" s="45">
        <v>1612534</v>
      </c>
      <c r="J74" s="110">
        <v>1</v>
      </c>
      <c r="K74" s="72" t="s">
        <v>49</v>
      </c>
      <c r="L74" s="44" t="s">
        <v>35</v>
      </c>
      <c r="M74" s="49" t="s">
        <v>17</v>
      </c>
      <c r="N74" s="44">
        <v>69</v>
      </c>
      <c r="O74" s="259" t="s">
        <v>287</v>
      </c>
    </row>
    <row r="75" spans="1:15" ht="79.2">
      <c r="A75" s="49" t="s">
        <v>57</v>
      </c>
      <c r="B75" s="236" t="s">
        <v>288</v>
      </c>
      <c r="C75" s="150" t="s">
        <v>59</v>
      </c>
      <c r="D75" s="155">
        <v>44302</v>
      </c>
      <c r="E75" s="240" t="s">
        <v>289</v>
      </c>
      <c r="F75" s="174">
        <v>7011005003749</v>
      </c>
      <c r="G75" s="214" t="s">
        <v>253</v>
      </c>
      <c r="H75" s="41">
        <v>61400000</v>
      </c>
      <c r="I75" s="42">
        <v>61400000</v>
      </c>
      <c r="J75" s="110">
        <v>1</v>
      </c>
      <c r="K75" s="72" t="s">
        <v>49</v>
      </c>
      <c r="L75" s="44" t="s">
        <v>37</v>
      </c>
      <c r="M75" s="49" t="s">
        <v>17</v>
      </c>
      <c r="N75" s="44">
        <v>64</v>
      </c>
      <c r="O75" s="257"/>
    </row>
    <row r="76" spans="1:15" ht="290.39999999999998">
      <c r="A76" s="49" t="s">
        <v>57</v>
      </c>
      <c r="B76" s="236" t="s">
        <v>290</v>
      </c>
      <c r="C76" s="150" t="s">
        <v>224</v>
      </c>
      <c r="D76" s="155">
        <v>44302</v>
      </c>
      <c r="E76" s="240" t="s">
        <v>291</v>
      </c>
      <c r="F76" s="176">
        <v>3010005018471</v>
      </c>
      <c r="G76" s="214" t="s">
        <v>292</v>
      </c>
      <c r="H76" s="41">
        <v>1382612</v>
      </c>
      <c r="I76" s="42">
        <v>1382612</v>
      </c>
      <c r="J76" s="110">
        <v>1</v>
      </c>
      <c r="K76" s="72" t="s">
        <v>49</v>
      </c>
      <c r="L76" s="44" t="s">
        <v>37</v>
      </c>
      <c r="M76" s="49" t="s">
        <v>17</v>
      </c>
      <c r="N76" s="44">
        <v>2</v>
      </c>
      <c r="O76" s="257"/>
    </row>
    <row r="77" spans="1:15" ht="79.2">
      <c r="A77" s="49" t="s">
        <v>57</v>
      </c>
      <c r="B77" s="236" t="s">
        <v>293</v>
      </c>
      <c r="C77" s="150" t="s">
        <v>59</v>
      </c>
      <c r="D77" s="155">
        <v>44308</v>
      </c>
      <c r="E77" s="240" t="s">
        <v>294</v>
      </c>
      <c r="F77" s="174">
        <v>7011105005414</v>
      </c>
      <c r="G77" s="214" t="s">
        <v>295</v>
      </c>
      <c r="H77" s="41">
        <v>17000000</v>
      </c>
      <c r="I77" s="42">
        <v>17000000</v>
      </c>
      <c r="J77" s="110">
        <v>1</v>
      </c>
      <c r="K77" s="72" t="s">
        <v>49</v>
      </c>
      <c r="L77" s="44" t="s">
        <v>35</v>
      </c>
      <c r="M77" s="49" t="s">
        <v>17</v>
      </c>
      <c r="N77" s="44">
        <v>81</v>
      </c>
      <c r="O77" s="257"/>
    </row>
    <row r="78" spans="1:15" ht="79.2">
      <c r="A78" s="49" t="s">
        <v>57</v>
      </c>
      <c r="B78" s="236" t="s">
        <v>296</v>
      </c>
      <c r="C78" s="150" t="s">
        <v>59</v>
      </c>
      <c r="D78" s="155">
        <v>44308</v>
      </c>
      <c r="E78" s="240" t="s">
        <v>297</v>
      </c>
      <c r="F78" s="174">
        <v>7011005003749</v>
      </c>
      <c r="G78" s="214" t="s">
        <v>295</v>
      </c>
      <c r="H78" s="41">
        <v>7423000</v>
      </c>
      <c r="I78" s="42">
        <v>7423000</v>
      </c>
      <c r="J78" s="110">
        <v>1</v>
      </c>
      <c r="K78" s="72" t="s">
        <v>49</v>
      </c>
      <c r="L78" s="44" t="s">
        <v>37</v>
      </c>
      <c r="M78" s="49" t="s">
        <v>17</v>
      </c>
      <c r="N78" s="44">
        <v>81</v>
      </c>
      <c r="O78" s="257"/>
    </row>
    <row r="79" spans="1:15" ht="79.2">
      <c r="A79" s="49" t="s">
        <v>57</v>
      </c>
      <c r="B79" s="236" t="s">
        <v>298</v>
      </c>
      <c r="C79" s="150" t="s">
        <v>59</v>
      </c>
      <c r="D79" s="155">
        <v>44308</v>
      </c>
      <c r="E79" s="240" t="s">
        <v>299</v>
      </c>
      <c r="F79" s="174">
        <v>7020005009680</v>
      </c>
      <c r="G79" s="214" t="s">
        <v>295</v>
      </c>
      <c r="H79" s="41">
        <v>3999000</v>
      </c>
      <c r="I79" s="42">
        <v>3999000</v>
      </c>
      <c r="J79" s="110">
        <v>1</v>
      </c>
      <c r="K79" s="72" t="s">
        <v>49</v>
      </c>
      <c r="L79" s="44" t="s">
        <v>37</v>
      </c>
      <c r="M79" s="49" t="s">
        <v>17</v>
      </c>
      <c r="N79" s="44">
        <v>81</v>
      </c>
      <c r="O79" s="257"/>
    </row>
    <row r="80" spans="1:15" ht="145.19999999999999">
      <c r="A80" s="49" t="s">
        <v>57</v>
      </c>
      <c r="B80" s="236" t="s">
        <v>237</v>
      </c>
      <c r="C80" s="150" t="s">
        <v>224</v>
      </c>
      <c r="D80" s="155">
        <v>44309</v>
      </c>
      <c r="E80" s="240" t="s">
        <v>300</v>
      </c>
      <c r="F80" s="174">
        <v>6011005003774</v>
      </c>
      <c r="G80" s="214" t="s">
        <v>239</v>
      </c>
      <c r="H80" s="41">
        <v>7164940</v>
      </c>
      <c r="I80" s="45">
        <v>4508895</v>
      </c>
      <c r="J80" s="110">
        <v>1</v>
      </c>
      <c r="K80" s="72" t="s">
        <v>49</v>
      </c>
      <c r="L80" s="44" t="s">
        <v>35</v>
      </c>
      <c r="M80" s="49" t="s">
        <v>17</v>
      </c>
      <c r="N80" s="44">
        <v>7</v>
      </c>
      <c r="O80" s="259" t="s">
        <v>301</v>
      </c>
    </row>
    <row r="81" spans="1:15" ht="79.2">
      <c r="A81" s="49" t="s">
        <v>57</v>
      </c>
      <c r="B81" s="236" t="s">
        <v>302</v>
      </c>
      <c r="C81" s="150" t="s">
        <v>59</v>
      </c>
      <c r="D81" s="155">
        <v>44309</v>
      </c>
      <c r="E81" s="240" t="s">
        <v>303</v>
      </c>
      <c r="F81" s="174">
        <v>6011005003254</v>
      </c>
      <c r="G81" s="214" t="s">
        <v>253</v>
      </c>
      <c r="H81" s="41">
        <v>49900000</v>
      </c>
      <c r="I81" s="42">
        <v>49900000</v>
      </c>
      <c r="J81" s="110">
        <v>1</v>
      </c>
      <c r="K81" s="72" t="s">
        <v>49</v>
      </c>
      <c r="L81" s="44" t="s">
        <v>37</v>
      </c>
      <c r="M81" s="49" t="s">
        <v>17</v>
      </c>
      <c r="N81" s="44">
        <v>64</v>
      </c>
      <c r="O81" s="257"/>
    </row>
    <row r="82" spans="1:15" ht="79.2">
      <c r="A82" s="49" t="s">
        <v>57</v>
      </c>
      <c r="B82" s="236" t="s">
        <v>304</v>
      </c>
      <c r="C82" s="150" t="s">
        <v>59</v>
      </c>
      <c r="D82" s="155">
        <v>44314</v>
      </c>
      <c r="E82" s="240" t="s">
        <v>305</v>
      </c>
      <c r="F82" s="174">
        <v>7011105005414</v>
      </c>
      <c r="G82" s="214" t="s">
        <v>253</v>
      </c>
      <c r="H82" s="41">
        <v>9300000</v>
      </c>
      <c r="I82" s="42">
        <v>9300000</v>
      </c>
      <c r="J82" s="110">
        <v>1</v>
      </c>
      <c r="K82" s="72" t="s">
        <v>49</v>
      </c>
      <c r="L82" s="44" t="s">
        <v>35</v>
      </c>
      <c r="M82" s="49" t="s">
        <v>17</v>
      </c>
      <c r="N82" s="44">
        <v>64</v>
      </c>
      <c r="O82" s="257"/>
    </row>
    <row r="83" spans="1:15" ht="79.2">
      <c r="A83" s="49" t="s">
        <v>57</v>
      </c>
      <c r="B83" s="236" t="s">
        <v>306</v>
      </c>
      <c r="C83" s="150" t="s">
        <v>59</v>
      </c>
      <c r="D83" s="155">
        <v>44314</v>
      </c>
      <c r="E83" s="240" t="s">
        <v>307</v>
      </c>
      <c r="F83" s="174">
        <v>4010405010382</v>
      </c>
      <c r="G83" s="214" t="s">
        <v>253</v>
      </c>
      <c r="H83" s="41">
        <v>33800000</v>
      </c>
      <c r="I83" s="42">
        <v>33800000</v>
      </c>
      <c r="J83" s="110">
        <v>1</v>
      </c>
      <c r="K83" s="72" t="s">
        <v>49</v>
      </c>
      <c r="L83" s="44" t="s">
        <v>37</v>
      </c>
      <c r="M83" s="49" t="s">
        <v>17</v>
      </c>
      <c r="N83" s="44">
        <v>64</v>
      </c>
      <c r="O83" s="257"/>
    </row>
    <row r="84" spans="1:15" ht="79.2">
      <c r="A84" s="49" t="s">
        <v>57</v>
      </c>
      <c r="B84" s="236" t="s">
        <v>308</v>
      </c>
      <c r="C84" s="150" t="s">
        <v>59</v>
      </c>
      <c r="D84" s="155">
        <v>44316</v>
      </c>
      <c r="E84" s="240" t="s">
        <v>309</v>
      </c>
      <c r="F84" s="174">
        <v>8010005018748</v>
      </c>
      <c r="G84" s="214" t="s">
        <v>253</v>
      </c>
      <c r="H84" s="41">
        <v>6200000</v>
      </c>
      <c r="I84" s="42">
        <v>6200000</v>
      </c>
      <c r="J84" s="110">
        <v>1</v>
      </c>
      <c r="K84" s="72" t="s">
        <v>49</v>
      </c>
      <c r="L84" s="44" t="s">
        <v>37</v>
      </c>
      <c r="M84" s="49" t="s">
        <v>17</v>
      </c>
      <c r="N84" s="44">
        <v>64</v>
      </c>
      <c r="O84" s="257"/>
    </row>
    <row r="85" spans="1:15" ht="79.2">
      <c r="A85" s="49" t="s">
        <v>57</v>
      </c>
      <c r="B85" s="236" t="s">
        <v>310</v>
      </c>
      <c r="C85" s="150" t="s">
        <v>59</v>
      </c>
      <c r="D85" s="155">
        <v>44316</v>
      </c>
      <c r="E85" s="240" t="s">
        <v>311</v>
      </c>
      <c r="F85" s="174">
        <v>8011105005405</v>
      </c>
      <c r="G85" s="214" t="s">
        <v>253</v>
      </c>
      <c r="H85" s="41">
        <v>9300000</v>
      </c>
      <c r="I85" s="42">
        <v>9300000</v>
      </c>
      <c r="J85" s="110">
        <v>1</v>
      </c>
      <c r="K85" s="72" t="s">
        <v>49</v>
      </c>
      <c r="L85" s="44" t="s">
        <v>35</v>
      </c>
      <c r="M85" s="49" t="s">
        <v>17</v>
      </c>
      <c r="N85" s="44">
        <v>64</v>
      </c>
      <c r="O85" s="257"/>
    </row>
    <row r="86" spans="1:15" ht="79.2">
      <c r="A86" s="49" t="s">
        <v>57</v>
      </c>
      <c r="B86" s="236" t="s">
        <v>312</v>
      </c>
      <c r="C86" s="150" t="s">
        <v>59</v>
      </c>
      <c r="D86" s="155">
        <v>44322</v>
      </c>
      <c r="E86" s="240" t="s">
        <v>313</v>
      </c>
      <c r="F86" s="174">
        <v>4010005006178</v>
      </c>
      <c r="G86" s="214" t="s">
        <v>253</v>
      </c>
      <c r="H86" s="41">
        <v>5200000</v>
      </c>
      <c r="I86" s="42">
        <v>5200000</v>
      </c>
      <c r="J86" s="110">
        <v>1</v>
      </c>
      <c r="K86" s="72" t="s">
        <v>49</v>
      </c>
      <c r="L86" s="44" t="s">
        <v>35</v>
      </c>
      <c r="M86" s="49" t="s">
        <v>17</v>
      </c>
      <c r="N86" s="44">
        <v>64</v>
      </c>
      <c r="O86" s="257"/>
    </row>
    <row r="87" spans="1:15" ht="79.2">
      <c r="A87" s="49" t="s">
        <v>57</v>
      </c>
      <c r="B87" s="236" t="s">
        <v>265</v>
      </c>
      <c r="C87" s="150" t="s">
        <v>59</v>
      </c>
      <c r="D87" s="155">
        <v>44322</v>
      </c>
      <c r="E87" s="240" t="s">
        <v>297</v>
      </c>
      <c r="F87" s="174">
        <v>7011005003749</v>
      </c>
      <c r="G87" s="214" t="s">
        <v>267</v>
      </c>
      <c r="H87" s="41">
        <v>23000000</v>
      </c>
      <c r="I87" s="42">
        <v>23000000</v>
      </c>
      <c r="J87" s="110">
        <v>1</v>
      </c>
      <c r="K87" s="72" t="s">
        <v>49</v>
      </c>
      <c r="L87" s="44" t="s">
        <v>37</v>
      </c>
      <c r="M87" s="49" t="s">
        <v>17</v>
      </c>
      <c r="N87" s="44">
        <v>69</v>
      </c>
      <c r="O87" s="257"/>
    </row>
    <row r="88" spans="1:15" ht="79.2">
      <c r="A88" s="49" t="s">
        <v>57</v>
      </c>
      <c r="B88" s="236" t="s">
        <v>265</v>
      </c>
      <c r="C88" s="150" t="s">
        <v>59</v>
      </c>
      <c r="D88" s="155">
        <v>44322</v>
      </c>
      <c r="E88" s="240" t="s">
        <v>297</v>
      </c>
      <c r="F88" s="174">
        <v>7011005003749</v>
      </c>
      <c r="G88" s="214" t="s">
        <v>267</v>
      </c>
      <c r="H88" s="41">
        <v>30500000</v>
      </c>
      <c r="I88" s="42">
        <v>30500000</v>
      </c>
      <c r="J88" s="110">
        <v>1</v>
      </c>
      <c r="K88" s="72" t="s">
        <v>49</v>
      </c>
      <c r="L88" s="44" t="s">
        <v>37</v>
      </c>
      <c r="M88" s="49" t="s">
        <v>17</v>
      </c>
      <c r="N88" s="44">
        <v>69</v>
      </c>
      <c r="O88" s="257"/>
    </row>
    <row r="89" spans="1:15" ht="79.2">
      <c r="A89" s="49" t="s">
        <v>57</v>
      </c>
      <c r="B89" s="236" t="s">
        <v>265</v>
      </c>
      <c r="C89" s="150" t="s">
        <v>59</v>
      </c>
      <c r="D89" s="155">
        <v>44322</v>
      </c>
      <c r="E89" s="240" t="s">
        <v>314</v>
      </c>
      <c r="F89" s="174">
        <v>8010705001648</v>
      </c>
      <c r="G89" s="214" t="s">
        <v>267</v>
      </c>
      <c r="H89" s="41">
        <v>44700000</v>
      </c>
      <c r="I89" s="42">
        <v>44700000</v>
      </c>
      <c r="J89" s="110">
        <v>1</v>
      </c>
      <c r="K89" s="72" t="s">
        <v>49</v>
      </c>
      <c r="L89" s="44" t="s">
        <v>35</v>
      </c>
      <c r="M89" s="49" t="s">
        <v>17</v>
      </c>
      <c r="N89" s="44">
        <v>69</v>
      </c>
      <c r="O89" s="257"/>
    </row>
    <row r="90" spans="1:15" ht="79.2">
      <c r="A90" s="49" t="s">
        <v>57</v>
      </c>
      <c r="B90" s="236" t="s">
        <v>265</v>
      </c>
      <c r="C90" s="150" t="s">
        <v>59</v>
      </c>
      <c r="D90" s="155">
        <v>44322</v>
      </c>
      <c r="E90" s="240" t="s">
        <v>315</v>
      </c>
      <c r="F90" s="174">
        <v>3011005000015</v>
      </c>
      <c r="G90" s="214" t="s">
        <v>267</v>
      </c>
      <c r="H90" s="41">
        <v>6999281</v>
      </c>
      <c r="I90" s="42">
        <v>6999281</v>
      </c>
      <c r="J90" s="110">
        <v>1</v>
      </c>
      <c r="K90" s="72" t="s">
        <v>49</v>
      </c>
      <c r="L90" s="44" t="s">
        <v>35</v>
      </c>
      <c r="M90" s="49" t="s">
        <v>17</v>
      </c>
      <c r="N90" s="44">
        <v>69</v>
      </c>
      <c r="O90" s="257"/>
    </row>
    <row r="91" spans="1:15" ht="79.2">
      <c r="A91" s="49" t="s">
        <v>57</v>
      </c>
      <c r="B91" s="236" t="s">
        <v>265</v>
      </c>
      <c r="C91" s="150" t="s">
        <v>59</v>
      </c>
      <c r="D91" s="155">
        <v>44322</v>
      </c>
      <c r="E91" s="240" t="s">
        <v>297</v>
      </c>
      <c r="F91" s="174">
        <v>7011005003749</v>
      </c>
      <c r="G91" s="214" t="s">
        <v>267</v>
      </c>
      <c r="H91" s="41">
        <v>10700000</v>
      </c>
      <c r="I91" s="42">
        <v>10700000</v>
      </c>
      <c r="J91" s="110">
        <v>1</v>
      </c>
      <c r="K91" s="72" t="s">
        <v>49</v>
      </c>
      <c r="L91" s="44" t="s">
        <v>37</v>
      </c>
      <c r="M91" s="49" t="s">
        <v>17</v>
      </c>
      <c r="N91" s="44">
        <v>69</v>
      </c>
      <c r="O91" s="257"/>
    </row>
    <row r="92" spans="1:15" ht="79.2">
      <c r="A92" s="49" t="s">
        <v>57</v>
      </c>
      <c r="B92" s="236" t="s">
        <v>265</v>
      </c>
      <c r="C92" s="150" t="s">
        <v>59</v>
      </c>
      <c r="D92" s="155">
        <v>44322</v>
      </c>
      <c r="E92" s="240" t="s">
        <v>316</v>
      </c>
      <c r="F92" s="174">
        <v>6011105005415</v>
      </c>
      <c r="G92" s="214" t="s">
        <v>267</v>
      </c>
      <c r="H92" s="41">
        <v>2100000</v>
      </c>
      <c r="I92" s="42">
        <v>2100000</v>
      </c>
      <c r="J92" s="110">
        <v>1</v>
      </c>
      <c r="K92" s="72" t="s">
        <v>49</v>
      </c>
      <c r="L92" s="44" t="s">
        <v>35</v>
      </c>
      <c r="M92" s="49" t="s">
        <v>17</v>
      </c>
      <c r="N92" s="44">
        <v>69</v>
      </c>
      <c r="O92" s="257"/>
    </row>
    <row r="93" spans="1:15" ht="79.2">
      <c r="A93" s="49" t="s">
        <v>57</v>
      </c>
      <c r="B93" s="236" t="s">
        <v>271</v>
      </c>
      <c r="C93" s="150" t="s">
        <v>59</v>
      </c>
      <c r="D93" s="155">
        <v>44322</v>
      </c>
      <c r="E93" s="240" t="s">
        <v>317</v>
      </c>
      <c r="F93" s="174">
        <v>3011005000015</v>
      </c>
      <c r="G93" s="214" t="s">
        <v>267</v>
      </c>
      <c r="H93" s="41">
        <v>17299089</v>
      </c>
      <c r="I93" s="42">
        <v>17299089</v>
      </c>
      <c r="J93" s="110">
        <v>1</v>
      </c>
      <c r="K93" s="72" t="s">
        <v>49</v>
      </c>
      <c r="L93" s="44" t="s">
        <v>35</v>
      </c>
      <c r="M93" s="49" t="s">
        <v>17</v>
      </c>
      <c r="N93" s="44">
        <v>69</v>
      </c>
      <c r="O93" s="257"/>
    </row>
    <row r="94" spans="1:15" ht="79.2">
      <c r="A94" s="49" t="s">
        <v>57</v>
      </c>
      <c r="B94" s="236" t="s">
        <v>265</v>
      </c>
      <c r="C94" s="150" t="s">
        <v>59</v>
      </c>
      <c r="D94" s="155">
        <v>44326</v>
      </c>
      <c r="E94" s="240" t="s">
        <v>318</v>
      </c>
      <c r="F94" s="174">
        <v>7120005014497</v>
      </c>
      <c r="G94" s="214" t="s">
        <v>267</v>
      </c>
      <c r="H94" s="41">
        <v>9797669</v>
      </c>
      <c r="I94" s="42">
        <v>9797669</v>
      </c>
      <c r="J94" s="110">
        <v>1</v>
      </c>
      <c r="K94" s="72" t="s">
        <v>49</v>
      </c>
      <c r="L94" s="44" t="s">
        <v>35</v>
      </c>
      <c r="M94" s="49" t="s">
        <v>17</v>
      </c>
      <c r="N94" s="44">
        <v>69</v>
      </c>
      <c r="O94" s="257"/>
    </row>
    <row r="95" spans="1:15" ht="79.2">
      <c r="A95" s="49" t="s">
        <v>57</v>
      </c>
      <c r="B95" s="236" t="s">
        <v>265</v>
      </c>
      <c r="C95" s="150" t="s">
        <v>59</v>
      </c>
      <c r="D95" s="155">
        <v>44326</v>
      </c>
      <c r="E95" s="240" t="s">
        <v>319</v>
      </c>
      <c r="F95" s="174">
        <v>5011105004830</v>
      </c>
      <c r="G95" s="214" t="s">
        <v>267</v>
      </c>
      <c r="H95" s="41">
        <v>16100000</v>
      </c>
      <c r="I95" s="42">
        <v>16100000</v>
      </c>
      <c r="J95" s="110">
        <v>1</v>
      </c>
      <c r="K95" s="72" t="s">
        <v>49</v>
      </c>
      <c r="L95" s="44" t="s">
        <v>35</v>
      </c>
      <c r="M95" s="49" t="s">
        <v>17</v>
      </c>
      <c r="N95" s="44">
        <v>69</v>
      </c>
      <c r="O95" s="257"/>
    </row>
    <row r="96" spans="1:15" ht="79.2">
      <c r="A96" s="49" t="s">
        <v>57</v>
      </c>
      <c r="B96" s="236" t="s">
        <v>320</v>
      </c>
      <c r="C96" s="150" t="s">
        <v>59</v>
      </c>
      <c r="D96" s="155">
        <v>44326</v>
      </c>
      <c r="E96" s="240" t="s">
        <v>321</v>
      </c>
      <c r="F96" s="174">
        <v>6120905004557</v>
      </c>
      <c r="G96" s="214" t="s">
        <v>295</v>
      </c>
      <c r="H96" s="41">
        <v>2000000</v>
      </c>
      <c r="I96" s="42">
        <v>2000000</v>
      </c>
      <c r="J96" s="110">
        <v>1</v>
      </c>
      <c r="K96" s="72" t="s">
        <v>49</v>
      </c>
      <c r="L96" s="44" t="s">
        <v>37</v>
      </c>
      <c r="M96" s="49" t="s">
        <v>17</v>
      </c>
      <c r="N96" s="44">
        <v>81</v>
      </c>
      <c r="O96" s="257"/>
    </row>
    <row r="97" spans="1:15" ht="79.2">
      <c r="A97" s="49" t="s">
        <v>57</v>
      </c>
      <c r="B97" s="236" t="s">
        <v>322</v>
      </c>
      <c r="C97" s="150" t="s">
        <v>59</v>
      </c>
      <c r="D97" s="155">
        <v>44329</v>
      </c>
      <c r="E97" s="240" t="s">
        <v>323</v>
      </c>
      <c r="F97" s="174">
        <v>8011305000040</v>
      </c>
      <c r="G97" s="214" t="s">
        <v>253</v>
      </c>
      <c r="H97" s="41">
        <v>19600000</v>
      </c>
      <c r="I97" s="42">
        <v>19600000</v>
      </c>
      <c r="J97" s="110">
        <v>1</v>
      </c>
      <c r="K97" s="72" t="s">
        <v>49</v>
      </c>
      <c r="L97" s="44" t="s">
        <v>37</v>
      </c>
      <c r="M97" s="49" t="s">
        <v>17</v>
      </c>
      <c r="N97" s="44">
        <v>64</v>
      </c>
      <c r="O97" s="257"/>
    </row>
    <row r="98" spans="1:15" ht="79.2">
      <c r="A98" s="49" t="s">
        <v>57</v>
      </c>
      <c r="B98" s="236" t="s">
        <v>265</v>
      </c>
      <c r="C98" s="150" t="s">
        <v>59</v>
      </c>
      <c r="D98" s="155">
        <v>44330</v>
      </c>
      <c r="E98" s="240" t="s">
        <v>324</v>
      </c>
      <c r="F98" s="174">
        <v>2012405002254</v>
      </c>
      <c r="G98" s="214" t="s">
        <v>267</v>
      </c>
      <c r="H98" s="41">
        <v>3300000</v>
      </c>
      <c r="I98" s="42">
        <v>3300000</v>
      </c>
      <c r="J98" s="110">
        <v>1</v>
      </c>
      <c r="K98" s="72" t="s">
        <v>49</v>
      </c>
      <c r="L98" s="44" t="s">
        <v>37</v>
      </c>
      <c r="M98" s="49" t="s">
        <v>17</v>
      </c>
      <c r="N98" s="44">
        <v>69</v>
      </c>
      <c r="O98" s="257"/>
    </row>
    <row r="99" spans="1:15" ht="145.19999999999999">
      <c r="A99" s="49" t="s">
        <v>57</v>
      </c>
      <c r="B99" s="236" t="s">
        <v>237</v>
      </c>
      <c r="C99" s="150" t="s">
        <v>224</v>
      </c>
      <c r="D99" s="155">
        <v>44333</v>
      </c>
      <c r="E99" s="240" t="s">
        <v>325</v>
      </c>
      <c r="F99" s="174">
        <v>7011005000309</v>
      </c>
      <c r="G99" s="214" t="s">
        <v>239</v>
      </c>
      <c r="H99" s="41">
        <v>19076913</v>
      </c>
      <c r="I99" s="42">
        <v>19076913</v>
      </c>
      <c r="J99" s="110">
        <v>1</v>
      </c>
      <c r="K99" s="72" t="s">
        <v>49</v>
      </c>
      <c r="L99" s="44" t="s">
        <v>37</v>
      </c>
      <c r="M99" s="49" t="s">
        <v>17</v>
      </c>
      <c r="N99" s="44">
        <v>7</v>
      </c>
      <c r="O99" s="257"/>
    </row>
    <row r="100" spans="1:15" ht="145.19999999999999">
      <c r="A100" s="49" t="s">
        <v>57</v>
      </c>
      <c r="B100" s="238" t="s">
        <v>326</v>
      </c>
      <c r="C100" s="150" t="s">
        <v>327</v>
      </c>
      <c r="D100" s="155">
        <v>44334</v>
      </c>
      <c r="E100" s="240" t="s">
        <v>328</v>
      </c>
      <c r="F100" s="174">
        <v>1011105005122</v>
      </c>
      <c r="G100" s="214" t="s">
        <v>329</v>
      </c>
      <c r="H100" s="72" t="s">
        <v>49</v>
      </c>
      <c r="I100" s="42">
        <v>39500000</v>
      </c>
      <c r="J100" s="72" t="s">
        <v>49</v>
      </c>
      <c r="K100" s="72" t="s">
        <v>49</v>
      </c>
      <c r="L100" s="44" t="s">
        <v>37</v>
      </c>
      <c r="M100" s="49" t="s">
        <v>17</v>
      </c>
      <c r="N100" s="44">
        <v>5</v>
      </c>
      <c r="O100" s="257"/>
    </row>
    <row r="101" spans="1:15" ht="250.8">
      <c r="A101" s="49" t="s">
        <v>57</v>
      </c>
      <c r="B101" s="236" t="s">
        <v>330</v>
      </c>
      <c r="C101" s="150" t="s">
        <v>217</v>
      </c>
      <c r="D101" s="155">
        <v>44342</v>
      </c>
      <c r="E101" s="240" t="s">
        <v>331</v>
      </c>
      <c r="F101" s="174">
        <v>3011105003033</v>
      </c>
      <c r="G101" s="214" t="s">
        <v>332</v>
      </c>
      <c r="H101" s="41">
        <v>3886754</v>
      </c>
      <c r="I101" s="42">
        <v>3886754</v>
      </c>
      <c r="J101" s="110">
        <v>1</v>
      </c>
      <c r="K101" s="72" t="s">
        <v>49</v>
      </c>
      <c r="L101" s="44" t="s">
        <v>35</v>
      </c>
      <c r="M101" s="49" t="s">
        <v>17</v>
      </c>
      <c r="N101" s="44">
        <v>6</v>
      </c>
      <c r="O101" s="257"/>
    </row>
    <row r="102" spans="1:15" ht="145.19999999999999">
      <c r="A102" s="49" t="s">
        <v>57</v>
      </c>
      <c r="B102" s="236" t="s">
        <v>333</v>
      </c>
      <c r="C102" s="150" t="s">
        <v>59</v>
      </c>
      <c r="D102" s="155">
        <v>44343</v>
      </c>
      <c r="E102" s="240" t="s">
        <v>334</v>
      </c>
      <c r="F102" s="174">
        <v>4200005011522</v>
      </c>
      <c r="G102" s="214" t="s">
        <v>335</v>
      </c>
      <c r="H102" s="41">
        <v>2240106</v>
      </c>
      <c r="I102" s="42">
        <v>2240106</v>
      </c>
      <c r="J102" s="110">
        <v>1</v>
      </c>
      <c r="K102" s="72" t="s">
        <v>49</v>
      </c>
      <c r="L102" s="44" t="s">
        <v>37</v>
      </c>
      <c r="M102" s="49" t="s">
        <v>17</v>
      </c>
      <c r="N102" s="44">
        <v>10</v>
      </c>
      <c r="O102" s="257"/>
    </row>
    <row r="103" spans="1:15" ht="79.2">
      <c r="A103" s="49" t="s">
        <v>57</v>
      </c>
      <c r="B103" s="236" t="s">
        <v>336</v>
      </c>
      <c r="C103" s="150" t="s">
        <v>59</v>
      </c>
      <c r="D103" s="155">
        <v>44343</v>
      </c>
      <c r="E103" s="240" t="s">
        <v>337</v>
      </c>
      <c r="F103" s="174">
        <v>4010405010382</v>
      </c>
      <c r="G103" s="214" t="s">
        <v>295</v>
      </c>
      <c r="H103" s="41">
        <v>17000000</v>
      </c>
      <c r="I103" s="42">
        <v>17000000</v>
      </c>
      <c r="J103" s="110">
        <v>1</v>
      </c>
      <c r="K103" s="72" t="s">
        <v>49</v>
      </c>
      <c r="L103" s="44" t="s">
        <v>37</v>
      </c>
      <c r="M103" s="49" t="s">
        <v>17</v>
      </c>
      <c r="N103" s="44">
        <v>81</v>
      </c>
      <c r="O103" s="257"/>
    </row>
    <row r="104" spans="1:15" ht="244.5" customHeight="1">
      <c r="A104" s="49" t="s">
        <v>57</v>
      </c>
      <c r="B104" s="236" t="s">
        <v>338</v>
      </c>
      <c r="C104" s="150" t="s">
        <v>339</v>
      </c>
      <c r="D104" s="155">
        <v>44344</v>
      </c>
      <c r="E104" s="240" t="s">
        <v>340</v>
      </c>
      <c r="F104" s="174">
        <v>2010005018935</v>
      </c>
      <c r="G104" s="214" t="s">
        <v>341</v>
      </c>
      <c r="H104" s="41">
        <v>499935</v>
      </c>
      <c r="I104" s="42">
        <v>499935</v>
      </c>
      <c r="J104" s="110">
        <v>1</v>
      </c>
      <c r="K104" s="72" t="s">
        <v>49</v>
      </c>
      <c r="L104" s="44" t="s">
        <v>35</v>
      </c>
      <c r="M104" s="49" t="s">
        <v>17</v>
      </c>
      <c r="N104" s="44">
        <v>11</v>
      </c>
      <c r="O104" s="257"/>
    </row>
    <row r="105" spans="1:15" ht="79.2">
      <c r="A105" s="49" t="s">
        <v>57</v>
      </c>
      <c r="B105" s="236" t="s">
        <v>265</v>
      </c>
      <c r="C105" s="150" t="s">
        <v>59</v>
      </c>
      <c r="D105" s="155">
        <v>44348</v>
      </c>
      <c r="E105" s="240" t="s">
        <v>303</v>
      </c>
      <c r="F105" s="174">
        <v>6011005003254</v>
      </c>
      <c r="G105" s="214" t="s">
        <v>267</v>
      </c>
      <c r="H105" s="41">
        <v>13400000</v>
      </c>
      <c r="I105" s="42">
        <v>13400000</v>
      </c>
      <c r="J105" s="110">
        <v>1</v>
      </c>
      <c r="K105" s="72" t="s">
        <v>49</v>
      </c>
      <c r="L105" s="44" t="s">
        <v>37</v>
      </c>
      <c r="M105" s="49" t="s">
        <v>17</v>
      </c>
      <c r="N105" s="44">
        <v>69</v>
      </c>
      <c r="O105" s="257"/>
    </row>
    <row r="106" spans="1:15" ht="79.2">
      <c r="A106" s="49" t="s">
        <v>57</v>
      </c>
      <c r="B106" s="236" t="s">
        <v>265</v>
      </c>
      <c r="C106" s="150" t="s">
        <v>59</v>
      </c>
      <c r="D106" s="155">
        <v>44348</v>
      </c>
      <c r="E106" s="240" t="s">
        <v>342</v>
      </c>
      <c r="F106" s="174">
        <v>7020005009680</v>
      </c>
      <c r="G106" s="214" t="s">
        <v>267</v>
      </c>
      <c r="H106" s="41">
        <v>1200000</v>
      </c>
      <c r="I106" s="42">
        <v>1200000</v>
      </c>
      <c r="J106" s="110">
        <v>1</v>
      </c>
      <c r="K106" s="72" t="s">
        <v>49</v>
      </c>
      <c r="L106" s="44" t="s">
        <v>37</v>
      </c>
      <c r="M106" s="49" t="s">
        <v>17</v>
      </c>
      <c r="N106" s="44">
        <v>69</v>
      </c>
      <c r="O106" s="257"/>
    </row>
    <row r="107" spans="1:15" ht="79.2">
      <c r="A107" s="49" t="s">
        <v>57</v>
      </c>
      <c r="B107" s="236" t="s">
        <v>265</v>
      </c>
      <c r="C107" s="150" t="s">
        <v>59</v>
      </c>
      <c r="D107" s="155">
        <v>44348</v>
      </c>
      <c r="E107" s="240" t="s">
        <v>343</v>
      </c>
      <c r="F107" s="174">
        <v>1010005018787</v>
      </c>
      <c r="G107" s="214" t="s">
        <v>267</v>
      </c>
      <c r="H107" s="41">
        <v>6899101</v>
      </c>
      <c r="I107" s="42">
        <v>6899101</v>
      </c>
      <c r="J107" s="110">
        <v>1</v>
      </c>
      <c r="K107" s="72" t="s">
        <v>49</v>
      </c>
      <c r="L107" s="44" t="s">
        <v>35</v>
      </c>
      <c r="M107" s="49" t="s">
        <v>17</v>
      </c>
      <c r="N107" s="44">
        <v>69</v>
      </c>
      <c r="O107" s="257"/>
    </row>
    <row r="108" spans="1:15" ht="79.2">
      <c r="A108" s="49" t="s">
        <v>57</v>
      </c>
      <c r="B108" s="236" t="s">
        <v>265</v>
      </c>
      <c r="C108" s="150" t="s">
        <v>59</v>
      </c>
      <c r="D108" s="155">
        <v>44348</v>
      </c>
      <c r="E108" s="240" t="s">
        <v>344</v>
      </c>
      <c r="F108" s="174">
        <v>7010605000024</v>
      </c>
      <c r="G108" s="214" t="s">
        <v>267</v>
      </c>
      <c r="H108" s="41">
        <v>6400000</v>
      </c>
      <c r="I108" s="42">
        <v>6400000</v>
      </c>
      <c r="J108" s="110">
        <v>1</v>
      </c>
      <c r="K108" s="72" t="s">
        <v>49</v>
      </c>
      <c r="L108" s="44" t="s">
        <v>35</v>
      </c>
      <c r="M108" s="49" t="s">
        <v>17</v>
      </c>
      <c r="N108" s="44">
        <v>69</v>
      </c>
      <c r="O108" s="257"/>
    </row>
    <row r="109" spans="1:15" ht="145.19999999999999">
      <c r="A109" s="49" t="s">
        <v>57</v>
      </c>
      <c r="B109" s="236" t="s">
        <v>345</v>
      </c>
      <c r="C109" s="150" t="s">
        <v>59</v>
      </c>
      <c r="D109" s="155">
        <v>44354</v>
      </c>
      <c r="E109" s="240" t="s">
        <v>346</v>
      </c>
      <c r="F109" s="174">
        <v>5010405008913</v>
      </c>
      <c r="G109" s="214" t="s">
        <v>347</v>
      </c>
      <c r="H109" s="41">
        <v>3769758</v>
      </c>
      <c r="I109" s="42">
        <v>3769758</v>
      </c>
      <c r="J109" s="110">
        <v>1</v>
      </c>
      <c r="K109" s="72" t="s">
        <v>49</v>
      </c>
      <c r="L109" s="44" t="s">
        <v>35</v>
      </c>
      <c r="M109" s="49" t="s">
        <v>17</v>
      </c>
      <c r="N109" s="44">
        <v>13</v>
      </c>
      <c r="O109" s="257"/>
    </row>
    <row r="110" spans="1:15" ht="145.19999999999999">
      <c r="A110" s="49" t="s">
        <v>57</v>
      </c>
      <c r="B110" s="236" t="s">
        <v>345</v>
      </c>
      <c r="C110" s="150" t="s">
        <v>59</v>
      </c>
      <c r="D110" s="155">
        <v>44354</v>
      </c>
      <c r="E110" s="240" t="s">
        <v>348</v>
      </c>
      <c r="F110" s="174">
        <v>4010005003778</v>
      </c>
      <c r="G110" s="214" t="s">
        <v>347</v>
      </c>
      <c r="H110" s="41">
        <v>27826616</v>
      </c>
      <c r="I110" s="42">
        <v>27826616</v>
      </c>
      <c r="J110" s="110">
        <v>1</v>
      </c>
      <c r="K110" s="72" t="s">
        <v>49</v>
      </c>
      <c r="L110" s="44" t="s">
        <v>35</v>
      </c>
      <c r="M110" s="49" t="s">
        <v>17</v>
      </c>
      <c r="N110" s="44">
        <v>13</v>
      </c>
      <c r="O110" s="257"/>
    </row>
    <row r="111" spans="1:15" ht="79.2">
      <c r="A111" s="49" t="s">
        <v>57</v>
      </c>
      <c r="B111" s="236" t="s">
        <v>265</v>
      </c>
      <c r="C111" s="150" t="s">
        <v>59</v>
      </c>
      <c r="D111" s="155">
        <v>44354</v>
      </c>
      <c r="E111" s="240" t="s">
        <v>349</v>
      </c>
      <c r="F111" s="174">
        <v>4010005006178</v>
      </c>
      <c r="G111" s="214" t="s">
        <v>267</v>
      </c>
      <c r="H111" s="41">
        <v>11200000</v>
      </c>
      <c r="I111" s="42">
        <v>11200000</v>
      </c>
      <c r="J111" s="110">
        <v>1</v>
      </c>
      <c r="K111" s="72" t="s">
        <v>49</v>
      </c>
      <c r="L111" s="44" t="s">
        <v>35</v>
      </c>
      <c r="M111" s="49" t="s">
        <v>17</v>
      </c>
      <c r="N111" s="44">
        <v>69</v>
      </c>
      <c r="O111" s="257"/>
    </row>
    <row r="112" spans="1:15" ht="145.19999999999999">
      <c r="A112" s="49" t="s">
        <v>57</v>
      </c>
      <c r="B112" s="236" t="s">
        <v>345</v>
      </c>
      <c r="C112" s="150" t="s">
        <v>59</v>
      </c>
      <c r="D112" s="155">
        <v>44357</v>
      </c>
      <c r="E112" s="240" t="s">
        <v>348</v>
      </c>
      <c r="F112" s="174">
        <v>4010005003778</v>
      </c>
      <c r="G112" s="214" t="s">
        <v>347</v>
      </c>
      <c r="H112" s="41">
        <v>21229796</v>
      </c>
      <c r="I112" s="42">
        <v>21229796</v>
      </c>
      <c r="J112" s="110">
        <v>1</v>
      </c>
      <c r="K112" s="72" t="s">
        <v>49</v>
      </c>
      <c r="L112" s="44" t="s">
        <v>35</v>
      </c>
      <c r="M112" s="49" t="s">
        <v>17</v>
      </c>
      <c r="N112" s="44">
        <v>13</v>
      </c>
      <c r="O112" s="257"/>
    </row>
    <row r="113" spans="1:15" ht="60">
      <c r="A113" s="49" t="s">
        <v>57</v>
      </c>
      <c r="B113" s="240" t="s">
        <v>350</v>
      </c>
      <c r="C113" s="204" t="s">
        <v>339</v>
      </c>
      <c r="D113" s="155">
        <v>44363</v>
      </c>
      <c r="E113" s="240" t="s">
        <v>351</v>
      </c>
      <c r="F113" s="174">
        <v>3010405009418</v>
      </c>
      <c r="G113" s="214" t="s">
        <v>352</v>
      </c>
      <c r="H113" s="72" t="s">
        <v>49</v>
      </c>
      <c r="I113" s="42">
        <v>32723000</v>
      </c>
      <c r="J113" s="16" t="s">
        <v>960</v>
      </c>
      <c r="K113" s="72" t="s">
        <v>49</v>
      </c>
      <c r="L113" s="44" t="s">
        <v>37</v>
      </c>
      <c r="M113" s="49" t="s">
        <v>17</v>
      </c>
      <c r="N113" s="44">
        <v>1</v>
      </c>
      <c r="O113" s="262"/>
    </row>
    <row r="114" spans="1:15" ht="171.6">
      <c r="A114" s="49" t="s">
        <v>57</v>
      </c>
      <c r="B114" s="236" t="s">
        <v>353</v>
      </c>
      <c r="C114" s="150" t="s">
        <v>224</v>
      </c>
      <c r="D114" s="155">
        <v>44368</v>
      </c>
      <c r="E114" s="240" t="s">
        <v>354</v>
      </c>
      <c r="F114" s="174">
        <v>6011005003378</v>
      </c>
      <c r="G114" s="214" t="s">
        <v>355</v>
      </c>
      <c r="H114" s="41">
        <v>9958190</v>
      </c>
      <c r="I114" s="45">
        <v>4442667</v>
      </c>
      <c r="J114" s="110">
        <v>1</v>
      </c>
      <c r="K114" s="72" t="s">
        <v>49</v>
      </c>
      <c r="L114" s="44" t="s">
        <v>37</v>
      </c>
      <c r="M114" s="49" t="s">
        <v>17</v>
      </c>
      <c r="N114" s="44">
        <v>1</v>
      </c>
      <c r="O114" s="259" t="s">
        <v>356</v>
      </c>
    </row>
    <row r="115" spans="1:15" ht="92.4">
      <c r="A115" s="49" t="s">
        <v>57</v>
      </c>
      <c r="B115" s="236" t="s">
        <v>357</v>
      </c>
      <c r="C115" s="150" t="s">
        <v>59</v>
      </c>
      <c r="D115" s="155">
        <v>44377</v>
      </c>
      <c r="E115" s="240" t="s">
        <v>289</v>
      </c>
      <c r="F115" s="174">
        <v>7011005003749</v>
      </c>
      <c r="G115" s="214" t="s">
        <v>358</v>
      </c>
      <c r="H115" s="41">
        <v>101783000</v>
      </c>
      <c r="I115" s="42">
        <v>101783000</v>
      </c>
      <c r="J115" s="110">
        <v>1</v>
      </c>
      <c r="K115" s="72" t="s">
        <v>49</v>
      </c>
      <c r="L115" s="44" t="s">
        <v>37</v>
      </c>
      <c r="M115" s="49" t="s">
        <v>17</v>
      </c>
      <c r="N115" s="44">
        <v>5</v>
      </c>
      <c r="O115" s="257"/>
    </row>
    <row r="116" spans="1:15" ht="79.2">
      <c r="A116" s="49" t="s">
        <v>57</v>
      </c>
      <c r="B116" s="236" t="s">
        <v>265</v>
      </c>
      <c r="C116" s="150" t="s">
        <v>59</v>
      </c>
      <c r="D116" s="155">
        <v>44378</v>
      </c>
      <c r="E116" s="240" t="s">
        <v>359</v>
      </c>
      <c r="F116" s="174">
        <v>1011105004727</v>
      </c>
      <c r="G116" s="214" t="s">
        <v>267</v>
      </c>
      <c r="H116" s="41">
        <v>3800000</v>
      </c>
      <c r="I116" s="42">
        <v>3800000</v>
      </c>
      <c r="J116" s="110">
        <v>1</v>
      </c>
      <c r="K116" s="72" t="s">
        <v>49</v>
      </c>
      <c r="L116" s="44" t="s">
        <v>35</v>
      </c>
      <c r="M116" s="49" t="s">
        <v>17</v>
      </c>
      <c r="N116" s="44">
        <v>69</v>
      </c>
      <c r="O116" s="257"/>
    </row>
    <row r="117" spans="1:15" ht="290.39999999999998">
      <c r="A117" s="49" t="s">
        <v>57</v>
      </c>
      <c r="B117" s="236" t="s">
        <v>360</v>
      </c>
      <c r="C117" s="150" t="s">
        <v>224</v>
      </c>
      <c r="D117" s="155">
        <v>44378</v>
      </c>
      <c r="E117" s="240" t="s">
        <v>361</v>
      </c>
      <c r="F117" s="177">
        <v>3010005018471</v>
      </c>
      <c r="G117" s="214" t="s">
        <v>362</v>
      </c>
      <c r="H117" s="41">
        <v>5661565</v>
      </c>
      <c r="I117" s="45">
        <v>3848020</v>
      </c>
      <c r="J117" s="110">
        <v>1</v>
      </c>
      <c r="K117" s="72" t="s">
        <v>49</v>
      </c>
      <c r="L117" s="44" t="s">
        <v>37</v>
      </c>
      <c r="M117" s="49" t="s">
        <v>17</v>
      </c>
      <c r="N117" s="44">
        <v>6</v>
      </c>
      <c r="O117" s="259" t="s">
        <v>363</v>
      </c>
    </row>
    <row r="118" spans="1:15" ht="290.39999999999998">
      <c r="A118" s="49" t="s">
        <v>57</v>
      </c>
      <c r="B118" s="236" t="s">
        <v>360</v>
      </c>
      <c r="C118" s="150" t="s">
        <v>224</v>
      </c>
      <c r="D118" s="155">
        <v>44378</v>
      </c>
      <c r="E118" s="240" t="s">
        <v>364</v>
      </c>
      <c r="F118" s="177">
        <v>4010005018743</v>
      </c>
      <c r="G118" s="214" t="s">
        <v>362</v>
      </c>
      <c r="H118" s="41">
        <v>8956020</v>
      </c>
      <c r="I118" s="45">
        <v>1907774</v>
      </c>
      <c r="J118" s="110">
        <v>1</v>
      </c>
      <c r="K118" s="72" t="s">
        <v>49</v>
      </c>
      <c r="L118" s="44" t="s">
        <v>37</v>
      </c>
      <c r="M118" s="14" t="s">
        <v>17</v>
      </c>
      <c r="N118" s="44">
        <v>6</v>
      </c>
      <c r="O118" s="259" t="s">
        <v>365</v>
      </c>
    </row>
    <row r="119" spans="1:15" ht="290.39999999999998">
      <c r="A119" s="49" t="s">
        <v>57</v>
      </c>
      <c r="B119" s="236" t="s">
        <v>360</v>
      </c>
      <c r="C119" s="150" t="s">
        <v>224</v>
      </c>
      <c r="D119" s="155">
        <v>44378</v>
      </c>
      <c r="E119" s="240" t="s">
        <v>366</v>
      </c>
      <c r="F119" s="177">
        <v>3010605002528</v>
      </c>
      <c r="G119" s="214" t="s">
        <v>362</v>
      </c>
      <c r="H119" s="41">
        <v>9085905</v>
      </c>
      <c r="I119" s="45">
        <v>9056048</v>
      </c>
      <c r="J119" s="110">
        <v>1</v>
      </c>
      <c r="K119" s="72" t="s">
        <v>49</v>
      </c>
      <c r="L119" s="44" t="s">
        <v>37</v>
      </c>
      <c r="M119" s="49" t="s">
        <v>17</v>
      </c>
      <c r="N119" s="44">
        <v>6</v>
      </c>
      <c r="O119" s="259" t="s">
        <v>367</v>
      </c>
    </row>
    <row r="120" spans="1:15" ht="290.39999999999998">
      <c r="A120" s="49" t="s">
        <v>57</v>
      </c>
      <c r="B120" s="236" t="s">
        <v>360</v>
      </c>
      <c r="C120" s="150" t="s">
        <v>224</v>
      </c>
      <c r="D120" s="155">
        <v>44378</v>
      </c>
      <c r="E120" s="240" t="s">
        <v>368</v>
      </c>
      <c r="F120" s="177">
        <v>2140005017949</v>
      </c>
      <c r="G120" s="214" t="s">
        <v>362</v>
      </c>
      <c r="H120" s="41">
        <v>7844480</v>
      </c>
      <c r="I120" s="45">
        <v>5607878</v>
      </c>
      <c r="J120" s="110">
        <v>1</v>
      </c>
      <c r="K120" s="72" t="s">
        <v>49</v>
      </c>
      <c r="L120" s="44" t="s">
        <v>37</v>
      </c>
      <c r="M120" s="14" t="s">
        <v>17</v>
      </c>
      <c r="N120" s="44">
        <v>6</v>
      </c>
      <c r="O120" s="259" t="s">
        <v>369</v>
      </c>
    </row>
    <row r="121" spans="1:15" ht="290.39999999999998">
      <c r="A121" s="49" t="s">
        <v>57</v>
      </c>
      <c r="B121" s="236" t="s">
        <v>360</v>
      </c>
      <c r="C121" s="150" t="s">
        <v>224</v>
      </c>
      <c r="D121" s="155">
        <v>44378</v>
      </c>
      <c r="E121" s="240" t="s">
        <v>370</v>
      </c>
      <c r="F121" s="177">
        <v>4010005018883</v>
      </c>
      <c r="G121" s="214" t="s">
        <v>362</v>
      </c>
      <c r="H121" s="41">
        <v>8857314</v>
      </c>
      <c r="I121" s="45">
        <v>1263139</v>
      </c>
      <c r="J121" s="110">
        <v>1</v>
      </c>
      <c r="K121" s="72" t="s">
        <v>49</v>
      </c>
      <c r="L121" s="44" t="s">
        <v>35</v>
      </c>
      <c r="M121" s="49" t="s">
        <v>17</v>
      </c>
      <c r="N121" s="44">
        <v>6</v>
      </c>
      <c r="O121" s="259" t="s">
        <v>371</v>
      </c>
    </row>
    <row r="122" spans="1:15" ht="79.2">
      <c r="A122" s="49" t="s">
        <v>57</v>
      </c>
      <c r="B122" s="236" t="s">
        <v>372</v>
      </c>
      <c r="C122" s="150" t="s">
        <v>59</v>
      </c>
      <c r="D122" s="155">
        <v>44379</v>
      </c>
      <c r="E122" s="240" t="s">
        <v>373</v>
      </c>
      <c r="F122" s="174">
        <v>9011005003763</v>
      </c>
      <c r="G122" s="214" t="s">
        <v>253</v>
      </c>
      <c r="H122" s="41">
        <v>37400000</v>
      </c>
      <c r="I122" s="42">
        <v>37400000</v>
      </c>
      <c r="J122" s="110">
        <v>1</v>
      </c>
      <c r="K122" s="72" t="s">
        <v>49</v>
      </c>
      <c r="L122" s="44" t="s">
        <v>37</v>
      </c>
      <c r="M122" s="49" t="s">
        <v>17</v>
      </c>
      <c r="N122" s="44">
        <v>64</v>
      </c>
      <c r="O122" s="257"/>
    </row>
    <row r="123" spans="1:15" ht="145.19999999999999">
      <c r="A123" s="49" t="s">
        <v>57</v>
      </c>
      <c r="B123" s="236" t="s">
        <v>374</v>
      </c>
      <c r="C123" s="150" t="s">
        <v>339</v>
      </c>
      <c r="D123" s="155">
        <v>44379</v>
      </c>
      <c r="E123" s="240" t="s">
        <v>375</v>
      </c>
      <c r="F123" s="174">
        <v>5120005014565</v>
      </c>
      <c r="G123" s="214" t="s">
        <v>376</v>
      </c>
      <c r="H123" s="41">
        <v>900000</v>
      </c>
      <c r="I123" s="42">
        <v>900000</v>
      </c>
      <c r="J123" s="110">
        <v>1</v>
      </c>
      <c r="K123" s="72" t="s">
        <v>49</v>
      </c>
      <c r="L123" s="44" t="s">
        <v>37</v>
      </c>
      <c r="M123" s="49" t="s">
        <v>17</v>
      </c>
      <c r="N123" s="44">
        <v>70</v>
      </c>
      <c r="O123" s="257"/>
    </row>
    <row r="124" spans="1:15" ht="79.2">
      <c r="A124" s="49" t="s">
        <v>57</v>
      </c>
      <c r="B124" s="236" t="s">
        <v>377</v>
      </c>
      <c r="C124" s="150" t="s">
        <v>59</v>
      </c>
      <c r="D124" s="155">
        <v>44382</v>
      </c>
      <c r="E124" s="240" t="s">
        <v>378</v>
      </c>
      <c r="F124" s="174">
        <v>5010405010407</v>
      </c>
      <c r="G124" s="214" t="s">
        <v>379</v>
      </c>
      <c r="H124" s="41">
        <v>2992790</v>
      </c>
      <c r="I124" s="42">
        <v>2992790</v>
      </c>
      <c r="J124" s="110">
        <v>1</v>
      </c>
      <c r="K124" s="72" t="s">
        <v>49</v>
      </c>
      <c r="L124" s="44" t="s">
        <v>35</v>
      </c>
      <c r="M124" s="49" t="s">
        <v>17</v>
      </c>
      <c r="N124" s="44">
        <v>1</v>
      </c>
      <c r="O124" s="257"/>
    </row>
    <row r="125" spans="1:15" ht="250.5" customHeight="1">
      <c r="A125" s="49" t="s">
        <v>57</v>
      </c>
      <c r="B125" s="236" t="s">
        <v>380</v>
      </c>
      <c r="C125" s="150" t="s">
        <v>224</v>
      </c>
      <c r="D125" s="155">
        <v>44386</v>
      </c>
      <c r="E125" s="240" t="s">
        <v>381</v>
      </c>
      <c r="F125" s="174">
        <v>4011005002761</v>
      </c>
      <c r="G125" s="214" t="s">
        <v>382</v>
      </c>
      <c r="H125" s="41">
        <v>7588280</v>
      </c>
      <c r="I125" s="42">
        <v>1909508</v>
      </c>
      <c r="J125" s="110">
        <v>1</v>
      </c>
      <c r="K125" s="72" t="s">
        <v>49</v>
      </c>
      <c r="L125" s="44" t="s">
        <v>37</v>
      </c>
      <c r="M125" s="49" t="s">
        <v>17</v>
      </c>
      <c r="N125" s="44">
        <v>1</v>
      </c>
      <c r="O125" s="259" t="s">
        <v>383</v>
      </c>
    </row>
    <row r="126" spans="1:15" ht="145.19999999999999">
      <c r="A126" s="49" t="s">
        <v>57</v>
      </c>
      <c r="B126" s="236" t="s">
        <v>374</v>
      </c>
      <c r="C126" s="150" t="s">
        <v>339</v>
      </c>
      <c r="D126" s="155">
        <v>44386</v>
      </c>
      <c r="E126" s="240" t="s">
        <v>384</v>
      </c>
      <c r="F126" s="174">
        <v>9010005017765</v>
      </c>
      <c r="G126" s="214" t="s">
        <v>376</v>
      </c>
      <c r="H126" s="41">
        <v>1100000</v>
      </c>
      <c r="I126" s="42">
        <v>1100000</v>
      </c>
      <c r="J126" s="110">
        <v>1</v>
      </c>
      <c r="K126" s="72" t="s">
        <v>49</v>
      </c>
      <c r="L126" s="44" t="s">
        <v>37</v>
      </c>
      <c r="M126" s="49" t="s">
        <v>17</v>
      </c>
      <c r="N126" s="44">
        <v>70</v>
      </c>
      <c r="O126" s="257"/>
    </row>
    <row r="127" spans="1:15" ht="145.19999999999999">
      <c r="A127" s="49" t="s">
        <v>57</v>
      </c>
      <c r="B127" s="236" t="s">
        <v>374</v>
      </c>
      <c r="C127" s="150" t="s">
        <v>339</v>
      </c>
      <c r="D127" s="155">
        <v>44386</v>
      </c>
      <c r="E127" s="240" t="s">
        <v>384</v>
      </c>
      <c r="F127" s="174">
        <v>9010005017765</v>
      </c>
      <c r="G127" s="214" t="s">
        <v>376</v>
      </c>
      <c r="H127" s="41">
        <v>900000</v>
      </c>
      <c r="I127" s="42">
        <v>900000</v>
      </c>
      <c r="J127" s="110">
        <v>1</v>
      </c>
      <c r="K127" s="72" t="s">
        <v>49</v>
      </c>
      <c r="L127" s="44" t="s">
        <v>37</v>
      </c>
      <c r="M127" s="49" t="s">
        <v>17</v>
      </c>
      <c r="N127" s="44">
        <v>70</v>
      </c>
      <c r="O127" s="257"/>
    </row>
    <row r="128" spans="1:15" ht="92.4">
      <c r="A128" s="49" t="s">
        <v>57</v>
      </c>
      <c r="B128" s="236" t="s">
        <v>385</v>
      </c>
      <c r="C128" s="150" t="s">
        <v>59</v>
      </c>
      <c r="D128" s="155">
        <v>44389</v>
      </c>
      <c r="E128" s="240" t="s">
        <v>62</v>
      </c>
      <c r="F128" s="174">
        <v>6010005004188</v>
      </c>
      <c r="G128" s="214" t="s">
        <v>386</v>
      </c>
      <c r="H128" s="41">
        <v>33947629</v>
      </c>
      <c r="I128" s="42">
        <v>33947629</v>
      </c>
      <c r="J128" s="110">
        <v>1</v>
      </c>
      <c r="K128" s="72" t="s">
        <v>49</v>
      </c>
      <c r="L128" s="44" t="s">
        <v>37</v>
      </c>
      <c r="M128" s="49" t="s">
        <v>17</v>
      </c>
      <c r="N128" s="44">
        <v>1</v>
      </c>
      <c r="O128" s="257"/>
    </row>
    <row r="129" spans="1:15" ht="132">
      <c r="A129" s="49" t="s">
        <v>57</v>
      </c>
      <c r="B129" s="238" t="s">
        <v>326</v>
      </c>
      <c r="C129" s="150" t="s">
        <v>327</v>
      </c>
      <c r="D129" s="155">
        <v>44390</v>
      </c>
      <c r="E129" s="240" t="s">
        <v>387</v>
      </c>
      <c r="F129" s="174">
        <v>7010005016562</v>
      </c>
      <c r="G129" s="214" t="s">
        <v>388</v>
      </c>
      <c r="H129" s="43" t="s">
        <v>49</v>
      </c>
      <c r="I129" s="42">
        <v>1892730</v>
      </c>
      <c r="J129" s="72" t="s">
        <v>49</v>
      </c>
      <c r="K129" s="72" t="s">
        <v>49</v>
      </c>
      <c r="L129" s="44" t="s">
        <v>37</v>
      </c>
      <c r="M129" s="49" t="s">
        <v>17</v>
      </c>
      <c r="N129" s="44">
        <v>5</v>
      </c>
      <c r="O129" s="257"/>
    </row>
    <row r="130" spans="1:15" ht="92.4">
      <c r="A130" s="49" t="s">
        <v>57</v>
      </c>
      <c r="B130" s="236" t="s">
        <v>389</v>
      </c>
      <c r="C130" s="150" t="s">
        <v>59</v>
      </c>
      <c r="D130" s="155">
        <v>44392</v>
      </c>
      <c r="E130" s="240" t="s">
        <v>390</v>
      </c>
      <c r="F130" s="174">
        <v>7010605000024</v>
      </c>
      <c r="G130" s="214" t="s">
        <v>358</v>
      </c>
      <c r="H130" s="41">
        <v>49550502</v>
      </c>
      <c r="I130" s="42">
        <v>49550502</v>
      </c>
      <c r="J130" s="110">
        <v>1</v>
      </c>
      <c r="K130" s="72" t="s">
        <v>49</v>
      </c>
      <c r="L130" s="44" t="s">
        <v>35</v>
      </c>
      <c r="M130" s="49" t="s">
        <v>17</v>
      </c>
      <c r="N130" s="44">
        <v>5</v>
      </c>
      <c r="O130" s="257"/>
    </row>
    <row r="131" spans="1:15" ht="132">
      <c r="A131" s="49" t="s">
        <v>57</v>
      </c>
      <c r="B131" s="238" t="s">
        <v>391</v>
      </c>
      <c r="C131" s="150" t="s">
        <v>339</v>
      </c>
      <c r="D131" s="155">
        <v>44397</v>
      </c>
      <c r="E131" s="240" t="s">
        <v>392</v>
      </c>
      <c r="F131" s="174">
        <v>5013305001715</v>
      </c>
      <c r="G131" s="214" t="s">
        <v>393</v>
      </c>
      <c r="H131" s="43" t="s">
        <v>49</v>
      </c>
      <c r="I131" s="42">
        <v>7504501</v>
      </c>
      <c r="J131" s="72" t="s">
        <v>49</v>
      </c>
      <c r="K131" s="72" t="s">
        <v>49</v>
      </c>
      <c r="L131" s="44" t="s">
        <v>35</v>
      </c>
      <c r="M131" s="49" t="s">
        <v>17</v>
      </c>
      <c r="N131" s="44">
        <v>6</v>
      </c>
      <c r="O131" s="257"/>
    </row>
    <row r="132" spans="1:15" ht="79.2">
      <c r="A132" s="49" t="s">
        <v>57</v>
      </c>
      <c r="B132" s="236" t="s">
        <v>394</v>
      </c>
      <c r="C132" s="150" t="s">
        <v>59</v>
      </c>
      <c r="D132" s="155">
        <v>44403</v>
      </c>
      <c r="E132" s="240" t="s">
        <v>395</v>
      </c>
      <c r="F132" s="174">
        <v>5011105004847</v>
      </c>
      <c r="G132" s="214" t="s">
        <v>396</v>
      </c>
      <c r="H132" s="41">
        <v>1998700</v>
      </c>
      <c r="I132" s="42">
        <v>1998700</v>
      </c>
      <c r="J132" s="110">
        <v>1</v>
      </c>
      <c r="K132" s="72" t="s">
        <v>49</v>
      </c>
      <c r="L132" s="44" t="s">
        <v>35</v>
      </c>
      <c r="M132" s="49" t="s">
        <v>17</v>
      </c>
      <c r="N132" s="44">
        <v>1</v>
      </c>
      <c r="O132" s="257"/>
    </row>
    <row r="133" spans="1:15" ht="60">
      <c r="A133" s="49" t="s">
        <v>57</v>
      </c>
      <c r="B133" s="240" t="s">
        <v>397</v>
      </c>
      <c r="C133" s="204" t="s">
        <v>339</v>
      </c>
      <c r="D133" s="155">
        <v>44404</v>
      </c>
      <c r="E133" s="240" t="s">
        <v>351</v>
      </c>
      <c r="F133" s="174">
        <v>3010405009418</v>
      </c>
      <c r="G133" s="214" t="s">
        <v>398</v>
      </c>
      <c r="H133" s="43" t="s">
        <v>49</v>
      </c>
      <c r="I133" s="42">
        <v>6397000</v>
      </c>
      <c r="J133" s="16" t="s">
        <v>960</v>
      </c>
      <c r="K133" s="72" t="s">
        <v>49</v>
      </c>
      <c r="L133" s="44" t="s">
        <v>37</v>
      </c>
      <c r="M133" s="49" t="s">
        <v>17</v>
      </c>
      <c r="N133" s="44">
        <v>1</v>
      </c>
      <c r="O133" s="262"/>
    </row>
    <row r="134" spans="1:15" ht="184.8">
      <c r="A134" s="49" t="s">
        <v>57</v>
      </c>
      <c r="B134" s="236" t="s">
        <v>399</v>
      </c>
      <c r="C134" s="150" t="s">
        <v>224</v>
      </c>
      <c r="D134" s="155">
        <v>44406</v>
      </c>
      <c r="E134" s="240" t="s">
        <v>381</v>
      </c>
      <c r="F134" s="174">
        <v>4011005002761</v>
      </c>
      <c r="G134" s="214" t="s">
        <v>400</v>
      </c>
      <c r="H134" s="41">
        <v>14999839</v>
      </c>
      <c r="I134" s="42">
        <v>1769263</v>
      </c>
      <c r="J134" s="110">
        <v>1</v>
      </c>
      <c r="K134" s="111" t="s">
        <v>49</v>
      </c>
      <c r="L134" s="44" t="s">
        <v>37</v>
      </c>
      <c r="M134" s="49" t="s">
        <v>17</v>
      </c>
      <c r="N134" s="44">
        <v>2</v>
      </c>
      <c r="O134" s="259" t="s">
        <v>401</v>
      </c>
    </row>
    <row r="135" spans="1:15" ht="211.2">
      <c r="A135" s="49" t="s">
        <v>57</v>
      </c>
      <c r="B135" s="236" t="s">
        <v>402</v>
      </c>
      <c r="C135" s="150" t="s">
        <v>224</v>
      </c>
      <c r="D135" s="155">
        <v>44406</v>
      </c>
      <c r="E135" s="240" t="s">
        <v>381</v>
      </c>
      <c r="F135" s="174">
        <v>4011005002761</v>
      </c>
      <c r="G135" s="214" t="s">
        <v>403</v>
      </c>
      <c r="H135" s="41">
        <v>14999175</v>
      </c>
      <c r="I135" s="42">
        <v>5524619</v>
      </c>
      <c r="J135" s="110">
        <v>1</v>
      </c>
      <c r="K135" s="111" t="s">
        <v>49</v>
      </c>
      <c r="L135" s="44" t="s">
        <v>37</v>
      </c>
      <c r="M135" s="49" t="s">
        <v>17</v>
      </c>
      <c r="N135" s="44">
        <v>1</v>
      </c>
      <c r="O135" s="259" t="s">
        <v>404</v>
      </c>
    </row>
    <row r="136" spans="1:15" ht="96">
      <c r="A136" s="49" t="s">
        <v>57</v>
      </c>
      <c r="B136" s="236" t="s">
        <v>405</v>
      </c>
      <c r="C136" s="150" t="s">
        <v>59</v>
      </c>
      <c r="D136" s="155">
        <v>44410</v>
      </c>
      <c r="E136" s="240" t="s">
        <v>406</v>
      </c>
      <c r="F136" s="174">
        <v>1130005012092</v>
      </c>
      <c r="G136" s="214" t="s">
        <v>407</v>
      </c>
      <c r="H136" s="41">
        <v>1541380</v>
      </c>
      <c r="I136" s="42">
        <v>1541380</v>
      </c>
      <c r="J136" s="110">
        <v>1</v>
      </c>
      <c r="K136" s="111" t="s">
        <v>49</v>
      </c>
      <c r="L136" s="44" t="s">
        <v>35</v>
      </c>
      <c r="M136" s="49" t="s">
        <v>17</v>
      </c>
      <c r="N136" s="44">
        <v>6</v>
      </c>
      <c r="O136" s="257"/>
    </row>
    <row r="137" spans="1:15" ht="92.4">
      <c r="A137" s="49" t="s">
        <v>57</v>
      </c>
      <c r="B137" s="238" t="s">
        <v>408</v>
      </c>
      <c r="C137" s="150" t="s">
        <v>59</v>
      </c>
      <c r="D137" s="155">
        <v>44418</v>
      </c>
      <c r="E137" s="240" t="s">
        <v>409</v>
      </c>
      <c r="F137" s="174">
        <v>4011505001585</v>
      </c>
      <c r="G137" s="214" t="s">
        <v>410</v>
      </c>
      <c r="H137" s="43" t="s">
        <v>49</v>
      </c>
      <c r="I137" s="42">
        <v>2723265</v>
      </c>
      <c r="J137" s="72" t="s">
        <v>49</v>
      </c>
      <c r="K137" s="72" t="s">
        <v>49</v>
      </c>
      <c r="L137" s="44" t="s">
        <v>37</v>
      </c>
      <c r="M137" s="49" t="s">
        <v>17</v>
      </c>
      <c r="N137" s="44">
        <v>6</v>
      </c>
      <c r="O137" s="257"/>
    </row>
    <row r="138" spans="1:15" ht="171.6">
      <c r="A138" s="49" t="s">
        <v>57</v>
      </c>
      <c r="B138" s="236" t="s">
        <v>411</v>
      </c>
      <c r="C138" s="150" t="s">
        <v>224</v>
      </c>
      <c r="D138" s="155">
        <v>44424</v>
      </c>
      <c r="E138" s="240" t="s">
        <v>412</v>
      </c>
      <c r="F138" s="174">
        <v>3010605002528</v>
      </c>
      <c r="G138" s="214" t="s">
        <v>413</v>
      </c>
      <c r="H138" s="41">
        <v>6000000</v>
      </c>
      <c r="I138" s="42">
        <v>6000000</v>
      </c>
      <c r="J138" s="110">
        <v>1</v>
      </c>
      <c r="K138" s="72" t="s">
        <v>49</v>
      </c>
      <c r="L138" s="44" t="s">
        <v>37</v>
      </c>
      <c r="M138" s="49" t="s">
        <v>17</v>
      </c>
      <c r="N138" s="44">
        <v>7</v>
      </c>
      <c r="O138" s="257"/>
    </row>
    <row r="139" spans="1:15" ht="79.2">
      <c r="A139" s="49" t="s">
        <v>57</v>
      </c>
      <c r="B139" s="236" t="s">
        <v>414</v>
      </c>
      <c r="C139" s="150" t="s">
        <v>59</v>
      </c>
      <c r="D139" s="155">
        <v>44435</v>
      </c>
      <c r="E139" s="240" t="s">
        <v>60</v>
      </c>
      <c r="F139" s="174">
        <v>9010005015595</v>
      </c>
      <c r="G139" s="214" t="s">
        <v>415</v>
      </c>
      <c r="H139" s="41">
        <v>29802276</v>
      </c>
      <c r="I139" s="42">
        <v>29802276</v>
      </c>
      <c r="J139" s="110">
        <v>1</v>
      </c>
      <c r="K139" s="72" t="s">
        <v>49</v>
      </c>
      <c r="L139" s="44" t="s">
        <v>37</v>
      </c>
      <c r="M139" s="49" t="s">
        <v>17</v>
      </c>
      <c r="N139" s="44">
        <v>5</v>
      </c>
      <c r="O139" s="257"/>
    </row>
    <row r="140" spans="1:15" ht="105.6">
      <c r="A140" s="49" t="s">
        <v>57</v>
      </c>
      <c r="B140" s="236" t="s">
        <v>416</v>
      </c>
      <c r="C140" s="150" t="s">
        <v>417</v>
      </c>
      <c r="D140" s="155">
        <v>44449</v>
      </c>
      <c r="E140" s="240" t="s">
        <v>418</v>
      </c>
      <c r="F140" s="174">
        <v>1011105005122</v>
      </c>
      <c r="G140" s="214" t="s">
        <v>419</v>
      </c>
      <c r="H140" s="41">
        <v>121153370</v>
      </c>
      <c r="I140" s="42">
        <v>121153370</v>
      </c>
      <c r="J140" s="110">
        <v>1</v>
      </c>
      <c r="K140" s="72" t="s">
        <v>49</v>
      </c>
      <c r="L140" s="44" t="s">
        <v>37</v>
      </c>
      <c r="M140" s="49" t="s">
        <v>17</v>
      </c>
      <c r="N140" s="44">
        <v>2</v>
      </c>
      <c r="O140" s="257"/>
    </row>
    <row r="141" spans="1:15" ht="184.8">
      <c r="A141" s="49" t="s">
        <v>57</v>
      </c>
      <c r="B141" s="238" t="s">
        <v>420</v>
      </c>
      <c r="C141" s="150" t="s">
        <v>339</v>
      </c>
      <c r="D141" s="155">
        <v>44455</v>
      </c>
      <c r="E141" s="240" t="s">
        <v>421</v>
      </c>
      <c r="F141" s="174">
        <v>9011005003747</v>
      </c>
      <c r="G141" s="214" t="s">
        <v>422</v>
      </c>
      <c r="H141" s="43" t="s">
        <v>49</v>
      </c>
      <c r="I141" s="42">
        <v>21091356</v>
      </c>
      <c r="J141" s="72" t="s">
        <v>49</v>
      </c>
      <c r="K141" s="72" t="s">
        <v>49</v>
      </c>
      <c r="L141" s="44" t="s">
        <v>35</v>
      </c>
      <c r="M141" s="49" t="s">
        <v>17</v>
      </c>
      <c r="N141" s="44">
        <v>8</v>
      </c>
      <c r="O141" s="257"/>
    </row>
    <row r="142" spans="1:15" ht="145.19999999999999">
      <c r="A142" s="49" t="s">
        <v>57</v>
      </c>
      <c r="B142" s="236" t="s">
        <v>423</v>
      </c>
      <c r="C142" s="150" t="s">
        <v>339</v>
      </c>
      <c r="D142" s="155">
        <v>44456</v>
      </c>
      <c r="E142" s="240" t="s">
        <v>424</v>
      </c>
      <c r="F142" s="174">
        <v>9011105005321</v>
      </c>
      <c r="G142" s="214" t="s">
        <v>425</v>
      </c>
      <c r="H142" s="41">
        <v>900000</v>
      </c>
      <c r="I142" s="42">
        <v>900000</v>
      </c>
      <c r="J142" s="110">
        <v>1</v>
      </c>
      <c r="K142" s="72" t="s">
        <v>49</v>
      </c>
      <c r="L142" s="44" t="s">
        <v>37</v>
      </c>
      <c r="M142" s="49" t="s">
        <v>17</v>
      </c>
      <c r="N142" s="44">
        <v>1</v>
      </c>
      <c r="O142" s="257"/>
    </row>
    <row r="143" spans="1:15" ht="79.2">
      <c r="A143" s="49" t="s">
        <v>57</v>
      </c>
      <c r="B143" s="236" t="s">
        <v>265</v>
      </c>
      <c r="C143" s="150" t="s">
        <v>61</v>
      </c>
      <c r="D143" s="155">
        <v>44470</v>
      </c>
      <c r="E143" s="240" t="s">
        <v>426</v>
      </c>
      <c r="F143" s="174">
        <v>1011105004454</v>
      </c>
      <c r="G143" s="214" t="s">
        <v>267</v>
      </c>
      <c r="H143" s="41">
        <v>1100000</v>
      </c>
      <c r="I143" s="42">
        <v>1100000</v>
      </c>
      <c r="J143" s="110">
        <v>1</v>
      </c>
      <c r="K143" s="72" t="s">
        <v>49</v>
      </c>
      <c r="L143" s="44" t="s">
        <v>35</v>
      </c>
      <c r="M143" s="49" t="s">
        <v>17</v>
      </c>
      <c r="N143" s="44">
        <v>69</v>
      </c>
      <c r="O143" s="257"/>
    </row>
    <row r="144" spans="1:15" ht="171.6">
      <c r="A144" s="49" t="s">
        <v>57</v>
      </c>
      <c r="B144" s="236" t="s">
        <v>411</v>
      </c>
      <c r="C144" s="150" t="s">
        <v>427</v>
      </c>
      <c r="D144" s="155">
        <v>44480</v>
      </c>
      <c r="E144" s="240" t="s">
        <v>428</v>
      </c>
      <c r="F144" s="174">
        <v>4011005003776</v>
      </c>
      <c r="G144" s="214" t="s">
        <v>413</v>
      </c>
      <c r="H144" s="41">
        <v>9921964</v>
      </c>
      <c r="I144" s="45">
        <v>9310692</v>
      </c>
      <c r="J144" s="110">
        <v>1</v>
      </c>
      <c r="K144" s="72" t="s">
        <v>49</v>
      </c>
      <c r="L144" s="44" t="s">
        <v>37</v>
      </c>
      <c r="M144" s="49" t="s">
        <v>17</v>
      </c>
      <c r="N144" s="44">
        <v>7</v>
      </c>
      <c r="O144" s="259" t="s">
        <v>429</v>
      </c>
    </row>
    <row r="145" spans="1:15" ht="171.6">
      <c r="A145" s="49" t="s">
        <v>57</v>
      </c>
      <c r="B145" s="236" t="s">
        <v>411</v>
      </c>
      <c r="C145" s="150" t="s">
        <v>427</v>
      </c>
      <c r="D145" s="155">
        <v>44487</v>
      </c>
      <c r="E145" s="240" t="s">
        <v>430</v>
      </c>
      <c r="F145" s="174">
        <v>7011005000143</v>
      </c>
      <c r="G145" s="214" t="s">
        <v>413</v>
      </c>
      <c r="H145" s="41">
        <v>8000000</v>
      </c>
      <c r="I145" s="45">
        <v>7978776</v>
      </c>
      <c r="J145" s="110">
        <v>1</v>
      </c>
      <c r="K145" s="72" t="s">
        <v>49</v>
      </c>
      <c r="L145" s="44" t="s">
        <v>35</v>
      </c>
      <c r="M145" s="49" t="s">
        <v>17</v>
      </c>
      <c r="N145" s="44">
        <v>7</v>
      </c>
      <c r="O145" s="259" t="s">
        <v>431</v>
      </c>
    </row>
    <row r="146" spans="1:15" ht="171.6">
      <c r="A146" s="49" t="s">
        <v>57</v>
      </c>
      <c r="B146" s="236" t="s">
        <v>237</v>
      </c>
      <c r="C146" s="150" t="s">
        <v>427</v>
      </c>
      <c r="D146" s="155">
        <v>44494</v>
      </c>
      <c r="E146" s="240" t="s">
        <v>432</v>
      </c>
      <c r="F146" s="174">
        <v>4011005000146</v>
      </c>
      <c r="G146" s="214" t="s">
        <v>433</v>
      </c>
      <c r="H146" s="41">
        <v>1170785</v>
      </c>
      <c r="I146" s="45">
        <v>472177</v>
      </c>
      <c r="J146" s="110">
        <v>1</v>
      </c>
      <c r="K146" s="72" t="s">
        <v>49</v>
      </c>
      <c r="L146" s="44" t="s">
        <v>35</v>
      </c>
      <c r="M146" s="49" t="s">
        <v>17</v>
      </c>
      <c r="N146" s="44">
        <v>1</v>
      </c>
      <c r="O146" s="259" t="s">
        <v>434</v>
      </c>
    </row>
    <row r="147" spans="1:15" ht="79.2">
      <c r="A147" s="49" t="s">
        <v>57</v>
      </c>
      <c r="B147" s="236" t="s">
        <v>435</v>
      </c>
      <c r="C147" s="150" t="s">
        <v>61</v>
      </c>
      <c r="D147" s="155">
        <v>44558</v>
      </c>
      <c r="E147" s="240" t="s">
        <v>436</v>
      </c>
      <c r="F147" s="174">
        <v>6010505001949</v>
      </c>
      <c r="G147" s="214" t="s">
        <v>437</v>
      </c>
      <c r="H147" s="41">
        <v>4999981</v>
      </c>
      <c r="I147" s="42">
        <v>4999981</v>
      </c>
      <c r="J147" s="110">
        <v>1</v>
      </c>
      <c r="K147" s="72" t="s">
        <v>49</v>
      </c>
      <c r="L147" s="44" t="s">
        <v>35</v>
      </c>
      <c r="M147" s="49" t="s">
        <v>17</v>
      </c>
      <c r="N147" s="44">
        <v>1</v>
      </c>
      <c r="O147" s="257"/>
    </row>
    <row r="148" spans="1:15" ht="92.4">
      <c r="A148" s="49" t="s">
        <v>57</v>
      </c>
      <c r="B148" s="236" t="s">
        <v>438</v>
      </c>
      <c r="C148" s="150" t="s">
        <v>61</v>
      </c>
      <c r="D148" s="155">
        <v>44613</v>
      </c>
      <c r="E148" s="240" t="s">
        <v>439</v>
      </c>
      <c r="F148" s="174">
        <v>9130005013182</v>
      </c>
      <c r="G148" s="214" t="s">
        <v>440</v>
      </c>
      <c r="H148" s="41">
        <v>7078640</v>
      </c>
      <c r="I148" s="45">
        <v>7016869</v>
      </c>
      <c r="J148" s="110">
        <v>1</v>
      </c>
      <c r="K148" s="72" t="s">
        <v>49</v>
      </c>
      <c r="L148" s="44" t="s">
        <v>37</v>
      </c>
      <c r="M148" s="49" t="s">
        <v>17</v>
      </c>
      <c r="N148" s="44">
        <v>8</v>
      </c>
      <c r="O148" s="263" t="s">
        <v>441</v>
      </c>
    </row>
    <row r="149" spans="1:15" ht="84">
      <c r="A149" s="49" t="s">
        <v>63</v>
      </c>
      <c r="B149" s="236" t="s">
        <v>442</v>
      </c>
      <c r="C149" s="150" t="s">
        <v>443</v>
      </c>
      <c r="D149" s="156">
        <v>44287</v>
      </c>
      <c r="E149" s="238" t="s">
        <v>444</v>
      </c>
      <c r="F149" s="178" t="s">
        <v>445</v>
      </c>
      <c r="G149" s="210" t="s">
        <v>446</v>
      </c>
      <c r="H149" s="18">
        <v>130544000</v>
      </c>
      <c r="I149" s="18">
        <v>130408267</v>
      </c>
      <c r="J149" s="98">
        <v>0.99896025094987129</v>
      </c>
      <c r="K149" s="16">
        <v>2</v>
      </c>
      <c r="L149" s="16" t="s">
        <v>34</v>
      </c>
      <c r="M149" s="12" t="s">
        <v>17</v>
      </c>
      <c r="N149" s="16">
        <v>1</v>
      </c>
      <c r="O149" s="257"/>
    </row>
    <row r="150" spans="1:15" ht="60">
      <c r="A150" s="49" t="s">
        <v>63</v>
      </c>
      <c r="B150" s="236" t="s">
        <v>447</v>
      </c>
      <c r="C150" s="150" t="s">
        <v>443</v>
      </c>
      <c r="D150" s="156">
        <v>44287</v>
      </c>
      <c r="E150" s="238" t="s">
        <v>448</v>
      </c>
      <c r="F150" s="178" t="s">
        <v>449</v>
      </c>
      <c r="G150" s="210" t="s">
        <v>446</v>
      </c>
      <c r="H150" s="18">
        <v>52544000</v>
      </c>
      <c r="I150" s="18">
        <v>52435209</v>
      </c>
      <c r="J150" s="98">
        <v>0.99792952573081606</v>
      </c>
      <c r="K150" s="16" t="s">
        <v>40</v>
      </c>
      <c r="L150" s="16" t="s">
        <v>34</v>
      </c>
      <c r="M150" s="12" t="s">
        <v>17</v>
      </c>
      <c r="N150" s="16">
        <v>1</v>
      </c>
      <c r="O150" s="257"/>
    </row>
    <row r="151" spans="1:15" ht="84">
      <c r="A151" s="49" t="s">
        <v>63</v>
      </c>
      <c r="B151" s="238" t="s">
        <v>450</v>
      </c>
      <c r="C151" s="150" t="s">
        <v>443</v>
      </c>
      <c r="D151" s="156">
        <v>44287</v>
      </c>
      <c r="E151" s="238" t="s">
        <v>451</v>
      </c>
      <c r="F151" s="178" t="s">
        <v>445</v>
      </c>
      <c r="G151" s="210" t="s">
        <v>446</v>
      </c>
      <c r="H151" s="46">
        <v>29137000</v>
      </c>
      <c r="I151" s="46">
        <v>27765101</v>
      </c>
      <c r="J151" s="98">
        <v>0.95291557126677418</v>
      </c>
      <c r="K151" s="12">
        <v>1</v>
      </c>
      <c r="L151" s="14" t="s">
        <v>34</v>
      </c>
      <c r="M151" s="12" t="s">
        <v>17</v>
      </c>
      <c r="N151" s="14">
        <v>1</v>
      </c>
      <c r="O151" s="257"/>
    </row>
    <row r="152" spans="1:15" ht="60">
      <c r="A152" s="49" t="s">
        <v>63</v>
      </c>
      <c r="B152" s="244" t="s">
        <v>452</v>
      </c>
      <c r="C152" s="199" t="s">
        <v>453</v>
      </c>
      <c r="D152" s="148">
        <v>44371</v>
      </c>
      <c r="E152" s="241" t="s">
        <v>454</v>
      </c>
      <c r="F152" s="179" t="s">
        <v>455</v>
      </c>
      <c r="G152" s="215" t="s">
        <v>456</v>
      </c>
      <c r="H152" s="47">
        <v>25982602</v>
      </c>
      <c r="I152" s="47">
        <v>18192448</v>
      </c>
      <c r="J152" s="107">
        <f>I152/H152</f>
        <v>0.70017806530693116</v>
      </c>
      <c r="K152" s="48" t="s">
        <v>40</v>
      </c>
      <c r="L152" s="49" t="s">
        <v>13</v>
      </c>
      <c r="M152" s="12" t="s">
        <v>17</v>
      </c>
      <c r="N152" s="16">
        <v>1</v>
      </c>
      <c r="O152" s="257"/>
    </row>
    <row r="153" spans="1:15" ht="60">
      <c r="A153" s="49" t="s">
        <v>63</v>
      </c>
      <c r="B153" s="238" t="s">
        <v>457</v>
      </c>
      <c r="C153" s="234" t="s">
        <v>458</v>
      </c>
      <c r="D153" s="156">
        <v>44287</v>
      </c>
      <c r="E153" s="238" t="s">
        <v>459</v>
      </c>
      <c r="F153" s="178">
        <v>9010005016841</v>
      </c>
      <c r="G153" s="50" t="s">
        <v>460</v>
      </c>
      <c r="H153" s="51">
        <v>2080320</v>
      </c>
      <c r="I153" s="51">
        <v>2080320</v>
      </c>
      <c r="J153" s="97">
        <f>H153/I153</f>
        <v>1</v>
      </c>
      <c r="K153" s="12" t="s">
        <v>40</v>
      </c>
      <c r="L153" s="12" t="s">
        <v>13</v>
      </c>
      <c r="M153" s="12" t="s">
        <v>17</v>
      </c>
      <c r="N153" s="16">
        <v>1</v>
      </c>
      <c r="O153" s="257"/>
    </row>
    <row r="154" spans="1:15" ht="72">
      <c r="A154" s="49" t="s">
        <v>63</v>
      </c>
      <c r="B154" s="236" t="s">
        <v>461</v>
      </c>
      <c r="C154" s="150" t="s">
        <v>462</v>
      </c>
      <c r="D154" s="152">
        <v>44287</v>
      </c>
      <c r="E154" s="238" t="s">
        <v>64</v>
      </c>
      <c r="F154" s="180">
        <v>9010005016602</v>
      </c>
      <c r="G154" s="210" t="s">
        <v>463</v>
      </c>
      <c r="H154" s="17">
        <v>16059368</v>
      </c>
      <c r="I154" s="18">
        <v>16056957</v>
      </c>
      <c r="J154" s="96">
        <f>SUM(I154/H154)</f>
        <v>0.99984986955900135</v>
      </c>
      <c r="K154" s="16" t="s">
        <v>49</v>
      </c>
      <c r="L154" s="16" t="s">
        <v>37</v>
      </c>
      <c r="M154" s="12" t="s">
        <v>17</v>
      </c>
      <c r="N154" s="16">
        <v>1</v>
      </c>
      <c r="O154" s="259"/>
    </row>
    <row r="155" spans="1:15" ht="72">
      <c r="A155" s="49" t="s">
        <v>63</v>
      </c>
      <c r="B155" s="236" t="s">
        <v>464</v>
      </c>
      <c r="C155" s="150" t="s">
        <v>462</v>
      </c>
      <c r="D155" s="152">
        <v>44287</v>
      </c>
      <c r="E155" s="238" t="s">
        <v>64</v>
      </c>
      <c r="F155" s="180">
        <v>9010005016602</v>
      </c>
      <c r="G155" s="210" t="s">
        <v>463</v>
      </c>
      <c r="H155" s="17">
        <v>122332719</v>
      </c>
      <c r="I155" s="18">
        <v>120593685</v>
      </c>
      <c r="J155" s="96">
        <f>SUM(I155/H155)</f>
        <v>0.98578439182734101</v>
      </c>
      <c r="K155" s="16" t="s">
        <v>49</v>
      </c>
      <c r="L155" s="16" t="s">
        <v>37</v>
      </c>
      <c r="M155" s="12" t="s">
        <v>17</v>
      </c>
      <c r="N155" s="16">
        <v>1</v>
      </c>
      <c r="O155" s="257"/>
    </row>
    <row r="156" spans="1:15" ht="60">
      <c r="A156" s="49" t="s">
        <v>63</v>
      </c>
      <c r="B156" s="238" t="s">
        <v>465</v>
      </c>
      <c r="C156" s="150" t="s">
        <v>466</v>
      </c>
      <c r="D156" s="152">
        <v>44550</v>
      </c>
      <c r="E156" s="238" t="s">
        <v>467</v>
      </c>
      <c r="F156" s="181" t="s">
        <v>468</v>
      </c>
      <c r="G156" s="210" t="s">
        <v>456</v>
      </c>
      <c r="H156" s="52">
        <v>1874000</v>
      </c>
      <c r="I156" s="53">
        <v>1874000</v>
      </c>
      <c r="J156" s="99">
        <f t="shared" ref="J156" si="1">I156/H156</f>
        <v>1</v>
      </c>
      <c r="K156" s="16" t="s">
        <v>49</v>
      </c>
      <c r="L156" s="16" t="s">
        <v>12</v>
      </c>
      <c r="M156" s="12" t="s">
        <v>17</v>
      </c>
      <c r="N156" s="16">
        <v>1</v>
      </c>
      <c r="O156" s="264"/>
    </row>
    <row r="157" spans="1:15" ht="48">
      <c r="A157" s="93" t="s">
        <v>63</v>
      </c>
      <c r="B157" s="235" t="s">
        <v>469</v>
      </c>
      <c r="C157" s="235" t="s">
        <v>470</v>
      </c>
      <c r="D157" s="148">
        <v>44592</v>
      </c>
      <c r="E157" s="235" t="s">
        <v>471</v>
      </c>
      <c r="F157" s="182" t="s">
        <v>124</v>
      </c>
      <c r="G157" s="216" t="s">
        <v>472</v>
      </c>
      <c r="H157" s="21">
        <v>1309000</v>
      </c>
      <c r="I157" s="60">
        <v>1309000</v>
      </c>
      <c r="J157" s="94">
        <v>1</v>
      </c>
      <c r="K157" s="94" t="s">
        <v>40</v>
      </c>
      <c r="L157" s="94" t="s">
        <v>13</v>
      </c>
      <c r="M157" s="12" t="s">
        <v>17</v>
      </c>
      <c r="N157" s="94">
        <v>1</v>
      </c>
      <c r="O157" s="257"/>
    </row>
    <row r="158" spans="1:15" ht="52.8">
      <c r="A158" s="49" t="s">
        <v>63</v>
      </c>
      <c r="B158" s="238" t="s">
        <v>473</v>
      </c>
      <c r="C158" s="150" t="s">
        <v>65</v>
      </c>
      <c r="D158" s="152">
        <v>44287</v>
      </c>
      <c r="E158" s="238" t="s">
        <v>66</v>
      </c>
      <c r="F158" s="183" t="s">
        <v>67</v>
      </c>
      <c r="G158" s="210" t="s">
        <v>474</v>
      </c>
      <c r="H158" s="18">
        <v>16603000</v>
      </c>
      <c r="I158" s="54" t="s">
        <v>475</v>
      </c>
      <c r="J158" s="99" t="s">
        <v>476</v>
      </c>
      <c r="K158" s="16">
        <v>2</v>
      </c>
      <c r="L158" s="16" t="s">
        <v>12</v>
      </c>
      <c r="M158" s="12" t="s">
        <v>17</v>
      </c>
      <c r="N158" s="16">
        <v>1</v>
      </c>
      <c r="O158" s="259" t="s">
        <v>477</v>
      </c>
    </row>
    <row r="159" spans="1:15" ht="48">
      <c r="A159" s="49" t="s">
        <v>63</v>
      </c>
      <c r="B159" s="238" t="s">
        <v>478</v>
      </c>
      <c r="C159" s="150" t="s">
        <v>479</v>
      </c>
      <c r="D159" s="152">
        <v>44287</v>
      </c>
      <c r="E159" s="238" t="s">
        <v>480</v>
      </c>
      <c r="F159" s="184" t="s">
        <v>481</v>
      </c>
      <c r="G159" s="210" t="s">
        <v>482</v>
      </c>
      <c r="H159" s="18">
        <v>16604324</v>
      </c>
      <c r="I159" s="18">
        <v>16604324</v>
      </c>
      <c r="J159" s="99">
        <f>I159/H159</f>
        <v>1</v>
      </c>
      <c r="K159" s="16">
        <v>2</v>
      </c>
      <c r="L159" s="16" t="s">
        <v>13</v>
      </c>
      <c r="M159" s="12" t="s">
        <v>17</v>
      </c>
      <c r="N159" s="16">
        <v>1</v>
      </c>
      <c r="O159" s="259"/>
    </row>
    <row r="160" spans="1:15" ht="60">
      <c r="A160" s="14" t="s">
        <v>63</v>
      </c>
      <c r="B160" s="150" t="s">
        <v>483</v>
      </c>
      <c r="C160" s="150" t="s">
        <v>69</v>
      </c>
      <c r="D160" s="157">
        <v>44287</v>
      </c>
      <c r="E160" s="150" t="s">
        <v>484</v>
      </c>
      <c r="F160" s="141">
        <v>1010005002980</v>
      </c>
      <c r="G160" s="50" t="s">
        <v>485</v>
      </c>
      <c r="H160" s="20">
        <v>52638960</v>
      </c>
      <c r="I160" s="20">
        <v>52638960</v>
      </c>
      <c r="J160" s="97">
        <f t="shared" ref="J160:J165" si="2">I160/H160</f>
        <v>1</v>
      </c>
      <c r="K160" s="12" t="s">
        <v>486</v>
      </c>
      <c r="L160" s="12" t="s">
        <v>12</v>
      </c>
      <c r="M160" s="12" t="s">
        <v>17</v>
      </c>
      <c r="N160" s="12">
        <v>1</v>
      </c>
      <c r="O160" s="257" t="s">
        <v>68</v>
      </c>
    </row>
    <row r="161" spans="1:15" ht="60">
      <c r="A161" s="14" t="s">
        <v>63</v>
      </c>
      <c r="B161" s="238" t="s">
        <v>487</v>
      </c>
      <c r="C161" s="150" t="s">
        <v>70</v>
      </c>
      <c r="D161" s="147">
        <v>44287</v>
      </c>
      <c r="E161" s="242" t="s">
        <v>71</v>
      </c>
      <c r="F161" s="178" t="s">
        <v>72</v>
      </c>
      <c r="G161" s="217" t="s">
        <v>488</v>
      </c>
      <c r="H161" s="2">
        <v>16883563</v>
      </c>
      <c r="I161" s="55">
        <v>16482526</v>
      </c>
      <c r="J161" s="98">
        <f t="shared" si="2"/>
        <v>0.97624689764832218</v>
      </c>
      <c r="K161" s="12" t="s">
        <v>56</v>
      </c>
      <c r="L161" s="12" t="s">
        <v>12</v>
      </c>
      <c r="M161" s="12" t="s">
        <v>17</v>
      </c>
      <c r="N161" s="12">
        <v>1</v>
      </c>
      <c r="O161" s="257"/>
    </row>
    <row r="162" spans="1:15" ht="60">
      <c r="A162" s="14" t="s">
        <v>63</v>
      </c>
      <c r="B162" s="238" t="s">
        <v>489</v>
      </c>
      <c r="C162" s="150" t="s">
        <v>73</v>
      </c>
      <c r="D162" s="157">
        <v>44287</v>
      </c>
      <c r="E162" s="243" t="s">
        <v>490</v>
      </c>
      <c r="F162" s="178">
        <v>5010005018528</v>
      </c>
      <c r="G162" s="218" t="s">
        <v>491</v>
      </c>
      <c r="H162" s="56">
        <v>10842937</v>
      </c>
      <c r="I162" s="57">
        <v>10842936</v>
      </c>
      <c r="J162" s="97">
        <f t="shared" si="2"/>
        <v>0.99999990777406522</v>
      </c>
      <c r="K162" s="14" t="s">
        <v>49</v>
      </c>
      <c r="L162" s="12" t="s">
        <v>13</v>
      </c>
      <c r="M162" s="12" t="s">
        <v>17</v>
      </c>
      <c r="N162" s="12">
        <v>1</v>
      </c>
      <c r="O162" s="257"/>
    </row>
    <row r="163" spans="1:15" ht="48">
      <c r="A163" s="14" t="s">
        <v>63</v>
      </c>
      <c r="B163" s="244" t="s">
        <v>492</v>
      </c>
      <c r="C163" s="150" t="s">
        <v>74</v>
      </c>
      <c r="D163" s="145">
        <v>44287</v>
      </c>
      <c r="E163" s="238" t="s">
        <v>493</v>
      </c>
      <c r="F163" s="184" t="s">
        <v>494</v>
      </c>
      <c r="G163" s="50" t="s">
        <v>495</v>
      </c>
      <c r="H163" s="59">
        <v>44098080</v>
      </c>
      <c r="I163" s="59">
        <v>38154486</v>
      </c>
      <c r="J163" s="97">
        <f t="shared" si="2"/>
        <v>0.86521875782346991</v>
      </c>
      <c r="K163" s="14" t="s">
        <v>49</v>
      </c>
      <c r="L163" s="14" t="s">
        <v>12</v>
      </c>
      <c r="M163" s="12" t="s">
        <v>17</v>
      </c>
      <c r="N163" s="14">
        <v>1</v>
      </c>
      <c r="O163" s="257"/>
    </row>
    <row r="164" spans="1:15" ht="48">
      <c r="A164" s="14" t="s">
        <v>63</v>
      </c>
      <c r="B164" s="244" t="s">
        <v>496</v>
      </c>
      <c r="C164" s="150" t="s">
        <v>74</v>
      </c>
      <c r="D164" s="145">
        <v>44287</v>
      </c>
      <c r="E164" s="238" t="s">
        <v>497</v>
      </c>
      <c r="F164" s="184" t="s">
        <v>494</v>
      </c>
      <c r="G164" s="50" t="s">
        <v>495</v>
      </c>
      <c r="H164" s="59">
        <v>44066472</v>
      </c>
      <c r="I164" s="59">
        <v>38127138</v>
      </c>
      <c r="J164" s="97">
        <f t="shared" si="2"/>
        <v>0.86521875406771842</v>
      </c>
      <c r="K164" s="14" t="s">
        <v>49</v>
      </c>
      <c r="L164" s="14" t="s">
        <v>12</v>
      </c>
      <c r="M164" s="12" t="s">
        <v>17</v>
      </c>
      <c r="N164" s="14">
        <v>1</v>
      </c>
      <c r="O164" s="257"/>
    </row>
    <row r="165" spans="1:15" ht="72">
      <c r="A165" s="14" t="s">
        <v>63</v>
      </c>
      <c r="B165" s="200" t="s">
        <v>498</v>
      </c>
      <c r="C165" s="200" t="s">
        <v>75</v>
      </c>
      <c r="D165" s="145">
        <v>44287</v>
      </c>
      <c r="E165" s="200" t="s">
        <v>499</v>
      </c>
      <c r="F165" s="141">
        <v>5010005018528</v>
      </c>
      <c r="G165" s="219" t="s">
        <v>500</v>
      </c>
      <c r="H165" s="22">
        <v>15488000</v>
      </c>
      <c r="I165" s="58">
        <v>15488000</v>
      </c>
      <c r="J165" s="97">
        <f t="shared" si="2"/>
        <v>1</v>
      </c>
      <c r="K165" s="12" t="s">
        <v>56</v>
      </c>
      <c r="L165" s="12" t="s">
        <v>13</v>
      </c>
      <c r="M165" s="12" t="s">
        <v>17</v>
      </c>
      <c r="N165" s="12">
        <v>1</v>
      </c>
      <c r="O165" s="257"/>
    </row>
    <row r="166" spans="1:15" ht="48">
      <c r="A166" s="49" t="s">
        <v>63</v>
      </c>
      <c r="B166" s="238" t="s">
        <v>501</v>
      </c>
      <c r="C166" s="150" t="s">
        <v>502</v>
      </c>
      <c r="D166" s="157">
        <v>44287</v>
      </c>
      <c r="E166" s="199" t="s">
        <v>503</v>
      </c>
      <c r="F166" s="185" t="s">
        <v>445</v>
      </c>
      <c r="G166" s="210" t="s">
        <v>456</v>
      </c>
      <c r="H166" s="59">
        <v>4937772</v>
      </c>
      <c r="I166" s="59">
        <v>4935964</v>
      </c>
      <c r="J166" s="100">
        <v>0.99963384295589186</v>
      </c>
      <c r="K166" s="14">
        <v>2</v>
      </c>
      <c r="L166" s="14" t="s">
        <v>12</v>
      </c>
      <c r="M166" s="12" t="s">
        <v>17</v>
      </c>
      <c r="N166" s="14">
        <v>1</v>
      </c>
      <c r="O166" s="257"/>
    </row>
    <row r="167" spans="1:15" ht="48">
      <c r="A167" s="49" t="s">
        <v>63</v>
      </c>
      <c r="B167" s="238" t="s">
        <v>504</v>
      </c>
      <c r="C167" s="150" t="s">
        <v>502</v>
      </c>
      <c r="D167" s="157">
        <v>44287</v>
      </c>
      <c r="E167" s="199" t="s">
        <v>505</v>
      </c>
      <c r="F167" s="185" t="s">
        <v>506</v>
      </c>
      <c r="G167" s="210" t="s">
        <v>456</v>
      </c>
      <c r="H167" s="59">
        <v>2369570</v>
      </c>
      <c r="I167" s="59">
        <v>2369030</v>
      </c>
      <c r="J167" s="100">
        <v>0.99977211055170345</v>
      </c>
      <c r="K167" s="14" t="s">
        <v>40</v>
      </c>
      <c r="L167" s="14" t="s">
        <v>12</v>
      </c>
      <c r="M167" s="12" t="s">
        <v>17</v>
      </c>
      <c r="N167" s="14">
        <v>1</v>
      </c>
      <c r="O167" s="257"/>
    </row>
    <row r="168" spans="1:15" ht="72">
      <c r="A168" s="49" t="s">
        <v>63</v>
      </c>
      <c r="B168" s="150" t="s">
        <v>507</v>
      </c>
      <c r="C168" s="150" t="s">
        <v>508</v>
      </c>
      <c r="D168" s="145">
        <v>44287</v>
      </c>
      <c r="E168" s="150" t="s">
        <v>509</v>
      </c>
      <c r="F168" s="141">
        <v>9010005016841</v>
      </c>
      <c r="G168" s="50" t="s">
        <v>510</v>
      </c>
      <c r="H168" s="21">
        <v>1014334</v>
      </c>
      <c r="I168" s="60">
        <v>1014334</v>
      </c>
      <c r="J168" s="97">
        <f>I168/H168</f>
        <v>1</v>
      </c>
      <c r="K168" s="12" t="s">
        <v>40</v>
      </c>
      <c r="L168" s="12" t="s">
        <v>13</v>
      </c>
      <c r="M168" s="12" t="s">
        <v>17</v>
      </c>
      <c r="N168" s="12">
        <v>1</v>
      </c>
      <c r="O168" s="257"/>
    </row>
    <row r="169" spans="1:15" ht="72">
      <c r="A169" s="49" t="s">
        <v>63</v>
      </c>
      <c r="B169" s="238" t="s">
        <v>511</v>
      </c>
      <c r="C169" s="150" t="s">
        <v>512</v>
      </c>
      <c r="D169" s="157">
        <v>44470</v>
      </c>
      <c r="E169" s="238" t="s">
        <v>509</v>
      </c>
      <c r="F169" s="178">
        <v>9010005016841</v>
      </c>
      <c r="G169" s="210" t="s">
        <v>510</v>
      </c>
      <c r="H169" s="15">
        <v>1014554</v>
      </c>
      <c r="I169" s="59">
        <v>1014554</v>
      </c>
      <c r="J169" s="97">
        <f>I169/H169</f>
        <v>1</v>
      </c>
      <c r="K169" s="14" t="s">
        <v>40</v>
      </c>
      <c r="L169" s="14" t="s">
        <v>13</v>
      </c>
      <c r="M169" s="12" t="s">
        <v>17</v>
      </c>
      <c r="N169" s="14">
        <v>1</v>
      </c>
      <c r="O169" s="257"/>
    </row>
    <row r="170" spans="1:15" ht="48">
      <c r="A170" s="49" t="s">
        <v>63</v>
      </c>
      <c r="B170" s="236" t="s">
        <v>513</v>
      </c>
      <c r="C170" s="150" t="s">
        <v>514</v>
      </c>
      <c r="D170" s="152">
        <v>44567</v>
      </c>
      <c r="E170" s="236" t="s">
        <v>515</v>
      </c>
      <c r="F170" s="186" t="s">
        <v>516</v>
      </c>
      <c r="G170" s="207" t="s">
        <v>517</v>
      </c>
      <c r="H170" s="61">
        <v>37726480</v>
      </c>
      <c r="I170" s="61">
        <v>37726480</v>
      </c>
      <c r="J170" s="112">
        <v>1</v>
      </c>
      <c r="K170" s="16">
        <v>2</v>
      </c>
      <c r="L170" s="62" t="s">
        <v>13</v>
      </c>
      <c r="M170" s="12" t="s">
        <v>17</v>
      </c>
      <c r="N170" s="62">
        <v>1</v>
      </c>
      <c r="O170" s="257"/>
    </row>
    <row r="171" spans="1:15" ht="48">
      <c r="A171" s="49" t="s">
        <v>63</v>
      </c>
      <c r="B171" s="150" t="s">
        <v>518</v>
      </c>
      <c r="C171" s="150" t="s">
        <v>76</v>
      </c>
      <c r="D171" s="148">
        <v>44287</v>
      </c>
      <c r="E171" s="199" t="s">
        <v>78</v>
      </c>
      <c r="F171" s="143" t="s">
        <v>79</v>
      </c>
      <c r="G171" s="50" t="s">
        <v>519</v>
      </c>
      <c r="H171" s="23">
        <v>36745955</v>
      </c>
      <c r="I171" s="19">
        <v>36349652</v>
      </c>
      <c r="J171" s="100">
        <v>0.98921505782064989</v>
      </c>
      <c r="K171" s="13" t="s">
        <v>40</v>
      </c>
      <c r="L171" s="13" t="s">
        <v>13</v>
      </c>
      <c r="M171" s="12" t="s">
        <v>17</v>
      </c>
      <c r="N171" s="13">
        <v>1</v>
      </c>
      <c r="O171" s="257"/>
    </row>
    <row r="172" spans="1:15" ht="48">
      <c r="A172" s="49" t="s">
        <v>63</v>
      </c>
      <c r="B172" s="238" t="s">
        <v>520</v>
      </c>
      <c r="C172" s="150" t="s">
        <v>76</v>
      </c>
      <c r="D172" s="148">
        <v>44326</v>
      </c>
      <c r="E172" s="244" t="s">
        <v>78</v>
      </c>
      <c r="F172" s="187" t="s">
        <v>80</v>
      </c>
      <c r="G172" s="210" t="s">
        <v>519</v>
      </c>
      <c r="H172" s="17">
        <v>38867995</v>
      </c>
      <c r="I172" s="18">
        <v>38368653</v>
      </c>
      <c r="J172" s="99">
        <v>0.98715287474952074</v>
      </c>
      <c r="K172" s="16" t="s">
        <v>40</v>
      </c>
      <c r="L172" s="16" t="s">
        <v>13</v>
      </c>
      <c r="M172" s="12" t="s">
        <v>17</v>
      </c>
      <c r="N172" s="16">
        <v>1</v>
      </c>
      <c r="O172" s="253"/>
    </row>
    <row r="173" spans="1:15" ht="48">
      <c r="A173" s="12" t="s">
        <v>38</v>
      </c>
      <c r="B173" s="203" t="s">
        <v>521</v>
      </c>
      <c r="C173" s="203" t="s">
        <v>81</v>
      </c>
      <c r="D173" s="149">
        <v>44287</v>
      </c>
      <c r="E173" s="203" t="s">
        <v>522</v>
      </c>
      <c r="F173" s="188">
        <v>8010405010536</v>
      </c>
      <c r="G173" s="220" t="s">
        <v>523</v>
      </c>
      <c r="H173" s="27" t="s">
        <v>31</v>
      </c>
      <c r="I173" s="19">
        <v>1158080</v>
      </c>
      <c r="J173" s="25" t="str">
        <f>IF(H173="-","-",I173/H173)</f>
        <v>-</v>
      </c>
      <c r="K173" s="26" t="s">
        <v>31</v>
      </c>
      <c r="L173" s="25" t="s">
        <v>35</v>
      </c>
      <c r="M173" s="26" t="s">
        <v>524</v>
      </c>
      <c r="N173" s="26">
        <v>1</v>
      </c>
      <c r="O173" s="265" t="s">
        <v>31</v>
      </c>
    </row>
    <row r="174" spans="1:15" ht="48">
      <c r="A174" s="12" t="s">
        <v>38</v>
      </c>
      <c r="B174" s="203" t="s">
        <v>525</v>
      </c>
      <c r="C174" s="203" t="s">
        <v>81</v>
      </c>
      <c r="D174" s="149">
        <v>44287</v>
      </c>
      <c r="E174" s="203" t="s">
        <v>526</v>
      </c>
      <c r="F174" s="188">
        <v>8010005016652</v>
      </c>
      <c r="G174" s="220" t="s">
        <v>446</v>
      </c>
      <c r="H174" s="28">
        <v>203508800</v>
      </c>
      <c r="I174" s="19">
        <v>199105100</v>
      </c>
      <c r="J174" s="25">
        <f>IF(H174="-","-",I174/H174)</f>
        <v>0.9783611322950162</v>
      </c>
      <c r="K174" s="26" t="s">
        <v>31</v>
      </c>
      <c r="L174" s="25" t="s">
        <v>35</v>
      </c>
      <c r="M174" s="26" t="s">
        <v>17</v>
      </c>
      <c r="N174" s="13">
        <v>1</v>
      </c>
      <c r="O174" s="265" t="s">
        <v>31</v>
      </c>
    </row>
    <row r="175" spans="1:15" ht="60">
      <c r="A175" s="12" t="s">
        <v>38</v>
      </c>
      <c r="B175" s="203" t="s">
        <v>527</v>
      </c>
      <c r="C175" s="203" t="s">
        <v>81</v>
      </c>
      <c r="D175" s="149">
        <v>44287</v>
      </c>
      <c r="E175" s="203" t="s">
        <v>528</v>
      </c>
      <c r="F175" s="188">
        <v>8010405000743</v>
      </c>
      <c r="G175" s="220" t="s">
        <v>529</v>
      </c>
      <c r="H175" s="27" t="s">
        <v>40</v>
      </c>
      <c r="I175" s="19">
        <v>63145749</v>
      </c>
      <c r="J175" s="25" t="s">
        <v>40</v>
      </c>
      <c r="K175" s="24" t="s">
        <v>31</v>
      </c>
      <c r="L175" s="25" t="s">
        <v>35</v>
      </c>
      <c r="M175" s="26" t="s">
        <v>17</v>
      </c>
      <c r="N175" s="26">
        <v>1</v>
      </c>
      <c r="O175" s="252" t="s">
        <v>530</v>
      </c>
    </row>
    <row r="176" spans="1:15" ht="54">
      <c r="A176" s="12" t="s">
        <v>38</v>
      </c>
      <c r="B176" s="203" t="s">
        <v>531</v>
      </c>
      <c r="C176" s="203" t="s">
        <v>81</v>
      </c>
      <c r="D176" s="149">
        <v>44287</v>
      </c>
      <c r="E176" s="203" t="s">
        <v>532</v>
      </c>
      <c r="F176" s="188">
        <v>8040005016807</v>
      </c>
      <c r="G176" s="220" t="s">
        <v>533</v>
      </c>
      <c r="H176" s="27" t="s">
        <v>40</v>
      </c>
      <c r="I176" s="19">
        <v>5930000</v>
      </c>
      <c r="J176" s="25" t="s">
        <v>40</v>
      </c>
      <c r="K176" s="24" t="s">
        <v>31</v>
      </c>
      <c r="L176" s="25" t="s">
        <v>37</v>
      </c>
      <c r="M176" s="26" t="s">
        <v>17</v>
      </c>
      <c r="N176" s="26">
        <v>1</v>
      </c>
      <c r="O176" s="252" t="s">
        <v>534</v>
      </c>
    </row>
    <row r="177" spans="1:15" ht="48">
      <c r="A177" s="12" t="s">
        <v>38</v>
      </c>
      <c r="B177" s="203" t="s">
        <v>535</v>
      </c>
      <c r="C177" s="203" t="s">
        <v>83</v>
      </c>
      <c r="D177" s="149">
        <v>44287</v>
      </c>
      <c r="E177" s="203" t="s">
        <v>84</v>
      </c>
      <c r="F177" s="188">
        <v>4011105005400</v>
      </c>
      <c r="G177" s="220" t="s">
        <v>446</v>
      </c>
      <c r="H177" s="27" t="s">
        <v>31</v>
      </c>
      <c r="I177" s="19">
        <v>273724000</v>
      </c>
      <c r="J177" s="25" t="str">
        <f>IF(H177="-","-",I177/H177)</f>
        <v>-</v>
      </c>
      <c r="K177" s="26" t="s">
        <v>31</v>
      </c>
      <c r="L177" s="25" t="s">
        <v>37</v>
      </c>
      <c r="M177" s="26" t="s">
        <v>85</v>
      </c>
      <c r="N177" s="26">
        <v>1</v>
      </c>
      <c r="O177" s="265" t="s">
        <v>31</v>
      </c>
    </row>
    <row r="178" spans="1:15" ht="54">
      <c r="A178" s="12" t="s">
        <v>38</v>
      </c>
      <c r="B178" s="203" t="s">
        <v>536</v>
      </c>
      <c r="C178" s="203" t="s">
        <v>83</v>
      </c>
      <c r="D178" s="149">
        <v>44287</v>
      </c>
      <c r="E178" s="203" t="s">
        <v>537</v>
      </c>
      <c r="F178" s="188">
        <v>6010405010447</v>
      </c>
      <c r="G178" s="220" t="s">
        <v>529</v>
      </c>
      <c r="H178" s="27" t="s">
        <v>40</v>
      </c>
      <c r="I178" s="19">
        <v>102354998</v>
      </c>
      <c r="J178" s="25" t="s">
        <v>40</v>
      </c>
      <c r="K178" s="25" t="s">
        <v>40</v>
      </c>
      <c r="L178" s="24" t="s">
        <v>12</v>
      </c>
      <c r="M178" s="25" t="s">
        <v>86</v>
      </c>
      <c r="N178" s="26">
        <v>1</v>
      </c>
      <c r="O178" s="252" t="s">
        <v>538</v>
      </c>
    </row>
    <row r="179" spans="1:15" ht="48">
      <c r="A179" s="12" t="s">
        <v>38</v>
      </c>
      <c r="B179" s="203" t="s">
        <v>539</v>
      </c>
      <c r="C179" s="203" t="s">
        <v>540</v>
      </c>
      <c r="D179" s="149">
        <v>44298</v>
      </c>
      <c r="E179" s="203" t="s">
        <v>89</v>
      </c>
      <c r="F179" s="188">
        <v>6013305001887</v>
      </c>
      <c r="G179" s="220" t="s">
        <v>529</v>
      </c>
      <c r="H179" s="28">
        <v>19862586</v>
      </c>
      <c r="I179" s="19">
        <v>19862586</v>
      </c>
      <c r="J179" s="25">
        <f>IF(H179="-","-",I179/H179)</f>
        <v>1</v>
      </c>
      <c r="K179" s="26" t="s">
        <v>31</v>
      </c>
      <c r="L179" s="25" t="s">
        <v>37</v>
      </c>
      <c r="M179" s="26" t="s">
        <v>17</v>
      </c>
      <c r="N179" s="26">
        <v>1</v>
      </c>
      <c r="O179" s="265" t="s">
        <v>31</v>
      </c>
    </row>
    <row r="180" spans="1:15" ht="60">
      <c r="A180" s="12" t="s">
        <v>38</v>
      </c>
      <c r="B180" s="203" t="s">
        <v>541</v>
      </c>
      <c r="C180" s="203" t="s">
        <v>81</v>
      </c>
      <c r="D180" s="149">
        <v>44305</v>
      </c>
      <c r="E180" s="203" t="s">
        <v>528</v>
      </c>
      <c r="F180" s="188" t="s">
        <v>542</v>
      </c>
      <c r="G180" s="220" t="s">
        <v>529</v>
      </c>
      <c r="H180" s="27" t="s">
        <v>40</v>
      </c>
      <c r="I180" s="19">
        <v>29470542</v>
      </c>
      <c r="J180" s="25" t="s">
        <v>40</v>
      </c>
      <c r="K180" s="24" t="s">
        <v>31</v>
      </c>
      <c r="L180" s="25" t="s">
        <v>35</v>
      </c>
      <c r="M180" s="26" t="s">
        <v>17</v>
      </c>
      <c r="N180" s="26">
        <v>1</v>
      </c>
      <c r="O180" s="252" t="s">
        <v>543</v>
      </c>
    </row>
    <row r="181" spans="1:15" ht="60">
      <c r="A181" s="12" t="s">
        <v>38</v>
      </c>
      <c r="B181" s="203" t="s">
        <v>544</v>
      </c>
      <c r="C181" s="203" t="s">
        <v>540</v>
      </c>
      <c r="D181" s="149">
        <v>44333</v>
      </c>
      <c r="E181" s="203" t="s">
        <v>545</v>
      </c>
      <c r="F181" s="188">
        <v>8021005009182</v>
      </c>
      <c r="G181" s="220" t="s">
        <v>529</v>
      </c>
      <c r="H181" s="28">
        <v>12988140</v>
      </c>
      <c r="I181" s="19">
        <v>12300000</v>
      </c>
      <c r="J181" s="25">
        <f t="shared" ref="J181:J186" si="3">IF(H181="-","-",I181/H181)</f>
        <v>0.94701781779377181</v>
      </c>
      <c r="K181" s="26" t="s">
        <v>31</v>
      </c>
      <c r="L181" s="25" t="s">
        <v>37</v>
      </c>
      <c r="M181" s="26" t="s">
        <v>17</v>
      </c>
      <c r="N181" s="26">
        <v>2</v>
      </c>
      <c r="O181" s="265" t="s">
        <v>31</v>
      </c>
    </row>
    <row r="182" spans="1:15" ht="48">
      <c r="A182" s="12" t="s">
        <v>38</v>
      </c>
      <c r="B182" s="203" t="s">
        <v>546</v>
      </c>
      <c r="C182" s="203" t="s">
        <v>547</v>
      </c>
      <c r="D182" s="149">
        <v>44377</v>
      </c>
      <c r="E182" s="203" t="s">
        <v>39</v>
      </c>
      <c r="F182" s="188">
        <v>8010405010362</v>
      </c>
      <c r="G182" s="220" t="s">
        <v>529</v>
      </c>
      <c r="H182" s="27" t="s">
        <v>31</v>
      </c>
      <c r="I182" s="19">
        <v>10505000</v>
      </c>
      <c r="J182" s="25" t="str">
        <f t="shared" si="3"/>
        <v>-</v>
      </c>
      <c r="K182" s="26" t="s">
        <v>31</v>
      </c>
      <c r="L182" s="25" t="s">
        <v>35</v>
      </c>
      <c r="M182" s="26" t="s">
        <v>17</v>
      </c>
      <c r="N182" s="26">
        <v>1</v>
      </c>
      <c r="O182" s="265" t="s">
        <v>31</v>
      </c>
    </row>
    <row r="183" spans="1:15" ht="54">
      <c r="A183" s="12" t="s">
        <v>38</v>
      </c>
      <c r="B183" s="203" t="s">
        <v>548</v>
      </c>
      <c r="C183" s="203" t="s">
        <v>88</v>
      </c>
      <c r="D183" s="149">
        <v>44396</v>
      </c>
      <c r="E183" s="203" t="s">
        <v>549</v>
      </c>
      <c r="F183" s="188">
        <v>7010005017189</v>
      </c>
      <c r="G183" s="220" t="s">
        <v>529</v>
      </c>
      <c r="H183" s="27" t="s">
        <v>40</v>
      </c>
      <c r="I183" s="19">
        <v>5646796</v>
      </c>
      <c r="J183" s="25" t="str">
        <f t="shared" si="3"/>
        <v>-</v>
      </c>
      <c r="K183" s="26" t="s">
        <v>31</v>
      </c>
      <c r="L183" s="25" t="s">
        <v>35</v>
      </c>
      <c r="M183" s="26" t="s">
        <v>17</v>
      </c>
      <c r="N183" s="26">
        <v>4</v>
      </c>
      <c r="O183" s="252" t="s">
        <v>550</v>
      </c>
    </row>
    <row r="184" spans="1:15" ht="60">
      <c r="A184" s="12" t="s">
        <v>38</v>
      </c>
      <c r="B184" s="203" t="s">
        <v>551</v>
      </c>
      <c r="C184" s="203" t="s">
        <v>88</v>
      </c>
      <c r="D184" s="149">
        <v>44397</v>
      </c>
      <c r="E184" s="203" t="s">
        <v>552</v>
      </c>
      <c r="F184" s="188">
        <v>5010605002253</v>
      </c>
      <c r="G184" s="220" t="s">
        <v>529</v>
      </c>
      <c r="H184" s="28">
        <v>19758000</v>
      </c>
      <c r="I184" s="19">
        <v>19758000</v>
      </c>
      <c r="J184" s="25">
        <f t="shared" si="3"/>
        <v>1</v>
      </c>
      <c r="K184" s="26" t="s">
        <v>31</v>
      </c>
      <c r="L184" s="25" t="s">
        <v>37</v>
      </c>
      <c r="M184" s="26" t="s">
        <v>36</v>
      </c>
      <c r="N184" s="26">
        <v>2</v>
      </c>
      <c r="O184" s="265" t="s">
        <v>31</v>
      </c>
    </row>
    <row r="185" spans="1:15" ht="48">
      <c r="A185" s="12" t="s">
        <v>38</v>
      </c>
      <c r="B185" s="203" t="s">
        <v>553</v>
      </c>
      <c r="C185" s="203" t="s">
        <v>554</v>
      </c>
      <c r="D185" s="149">
        <v>44466</v>
      </c>
      <c r="E185" s="203" t="s">
        <v>555</v>
      </c>
      <c r="F185" s="188">
        <v>4010605000134</v>
      </c>
      <c r="G185" s="220" t="s">
        <v>529</v>
      </c>
      <c r="H185" s="27" t="s">
        <v>31</v>
      </c>
      <c r="I185" s="19">
        <v>7992310</v>
      </c>
      <c r="J185" s="25" t="str">
        <f t="shared" si="3"/>
        <v>-</v>
      </c>
      <c r="K185" s="26" t="s">
        <v>31</v>
      </c>
      <c r="L185" s="25" t="s">
        <v>37</v>
      </c>
      <c r="M185" s="26" t="s">
        <v>17</v>
      </c>
      <c r="N185" s="26">
        <v>5</v>
      </c>
      <c r="O185" s="265" t="s">
        <v>31</v>
      </c>
    </row>
    <row r="186" spans="1:15" ht="48">
      <c r="A186" s="12" t="s">
        <v>38</v>
      </c>
      <c r="B186" s="203" t="s">
        <v>556</v>
      </c>
      <c r="C186" s="203" t="s">
        <v>87</v>
      </c>
      <c r="D186" s="149">
        <v>44480</v>
      </c>
      <c r="E186" s="203" t="s">
        <v>82</v>
      </c>
      <c r="F186" s="188">
        <v>2010005019116</v>
      </c>
      <c r="G186" s="220" t="s">
        <v>529</v>
      </c>
      <c r="H186" s="27" t="s">
        <v>40</v>
      </c>
      <c r="I186" s="19">
        <v>12870506</v>
      </c>
      <c r="J186" s="25" t="str">
        <f t="shared" si="3"/>
        <v>-</v>
      </c>
      <c r="K186" s="26" t="s">
        <v>31</v>
      </c>
      <c r="L186" s="25" t="s">
        <v>37</v>
      </c>
      <c r="M186" s="26" t="s">
        <v>17</v>
      </c>
      <c r="N186" s="26">
        <v>1</v>
      </c>
      <c r="O186" s="265" t="s">
        <v>31</v>
      </c>
    </row>
    <row r="187" spans="1:15" ht="52.8">
      <c r="A187" s="13" t="s">
        <v>90</v>
      </c>
      <c r="B187" s="150" t="s">
        <v>557</v>
      </c>
      <c r="C187" s="150" t="s">
        <v>92</v>
      </c>
      <c r="D187" s="144">
        <v>44356</v>
      </c>
      <c r="E187" s="150" t="s">
        <v>558</v>
      </c>
      <c r="F187" s="143">
        <v>4011005003009</v>
      </c>
      <c r="G187" s="50" t="s">
        <v>559</v>
      </c>
      <c r="H187" s="29" t="s">
        <v>40</v>
      </c>
      <c r="I187" s="19">
        <v>98502167</v>
      </c>
      <c r="J187" s="101" t="s">
        <v>40</v>
      </c>
      <c r="K187" s="13" t="s">
        <v>40</v>
      </c>
      <c r="L187" s="13" t="s">
        <v>37</v>
      </c>
      <c r="M187" s="13" t="s">
        <v>17</v>
      </c>
      <c r="N187" s="13">
        <v>3</v>
      </c>
      <c r="O187" s="113"/>
    </row>
    <row r="188" spans="1:15" ht="60">
      <c r="A188" s="13" t="s">
        <v>90</v>
      </c>
      <c r="B188" s="150" t="s">
        <v>560</v>
      </c>
      <c r="C188" s="150" t="s">
        <v>92</v>
      </c>
      <c r="D188" s="144">
        <v>44287</v>
      </c>
      <c r="E188" s="150" t="s">
        <v>561</v>
      </c>
      <c r="F188" s="143">
        <v>2130005012678</v>
      </c>
      <c r="G188" s="221" t="s">
        <v>562</v>
      </c>
      <c r="H188" s="30" t="s">
        <v>31</v>
      </c>
      <c r="I188" s="19">
        <v>9994923</v>
      </c>
      <c r="J188" s="30" t="s">
        <v>31</v>
      </c>
      <c r="K188" s="13" t="s">
        <v>40</v>
      </c>
      <c r="L188" s="13" t="s">
        <v>37</v>
      </c>
      <c r="M188" s="13" t="s">
        <v>17</v>
      </c>
      <c r="N188" s="13">
        <v>1</v>
      </c>
      <c r="O188" s="113"/>
    </row>
    <row r="189" spans="1:15" ht="60">
      <c r="A189" s="13" t="s">
        <v>90</v>
      </c>
      <c r="B189" s="150" t="s">
        <v>563</v>
      </c>
      <c r="C189" s="150" t="s">
        <v>92</v>
      </c>
      <c r="D189" s="144">
        <v>44287</v>
      </c>
      <c r="E189" s="150" t="s">
        <v>561</v>
      </c>
      <c r="F189" s="143">
        <v>2130005012678</v>
      </c>
      <c r="G189" s="221" t="s">
        <v>564</v>
      </c>
      <c r="H189" s="30" t="s">
        <v>31</v>
      </c>
      <c r="I189" s="19">
        <v>238845219</v>
      </c>
      <c r="J189" s="30" t="s">
        <v>31</v>
      </c>
      <c r="K189" s="13" t="s">
        <v>40</v>
      </c>
      <c r="L189" s="13" t="s">
        <v>37</v>
      </c>
      <c r="M189" s="13" t="s">
        <v>17</v>
      </c>
      <c r="N189" s="13">
        <v>1</v>
      </c>
      <c r="O189" s="113"/>
    </row>
    <row r="190" spans="1:15" ht="60">
      <c r="A190" s="13" t="s">
        <v>90</v>
      </c>
      <c r="B190" s="150" t="s">
        <v>565</v>
      </c>
      <c r="C190" s="150" t="s">
        <v>92</v>
      </c>
      <c r="D190" s="144">
        <v>44287</v>
      </c>
      <c r="E190" s="150" t="s">
        <v>561</v>
      </c>
      <c r="F190" s="143">
        <v>2130005012678</v>
      </c>
      <c r="G190" s="221" t="s">
        <v>564</v>
      </c>
      <c r="H190" s="30" t="s">
        <v>31</v>
      </c>
      <c r="I190" s="19">
        <v>324993771</v>
      </c>
      <c r="J190" s="30" t="s">
        <v>31</v>
      </c>
      <c r="K190" s="13" t="s">
        <v>40</v>
      </c>
      <c r="L190" s="13" t="s">
        <v>37</v>
      </c>
      <c r="M190" s="13" t="s">
        <v>17</v>
      </c>
      <c r="N190" s="13">
        <v>1</v>
      </c>
      <c r="O190" s="113"/>
    </row>
    <row r="191" spans="1:15" ht="60">
      <c r="A191" s="13" t="s">
        <v>90</v>
      </c>
      <c r="B191" s="150" t="s">
        <v>566</v>
      </c>
      <c r="C191" s="150" t="s">
        <v>92</v>
      </c>
      <c r="D191" s="144">
        <v>44287</v>
      </c>
      <c r="E191" s="150" t="s">
        <v>561</v>
      </c>
      <c r="F191" s="143">
        <v>2130005012678</v>
      </c>
      <c r="G191" s="221" t="s">
        <v>567</v>
      </c>
      <c r="H191" s="30" t="s">
        <v>31</v>
      </c>
      <c r="I191" s="19">
        <v>140500000</v>
      </c>
      <c r="J191" s="30" t="s">
        <v>31</v>
      </c>
      <c r="K191" s="13" t="s">
        <v>40</v>
      </c>
      <c r="L191" s="13" t="s">
        <v>37</v>
      </c>
      <c r="M191" s="13" t="s">
        <v>17</v>
      </c>
      <c r="N191" s="13">
        <v>1</v>
      </c>
      <c r="O191" s="113"/>
    </row>
    <row r="192" spans="1:15" ht="60">
      <c r="A192" s="13" t="s">
        <v>90</v>
      </c>
      <c r="B192" s="150" t="s">
        <v>568</v>
      </c>
      <c r="C192" s="150" t="s">
        <v>92</v>
      </c>
      <c r="D192" s="144">
        <v>44287</v>
      </c>
      <c r="E192" s="150" t="s">
        <v>561</v>
      </c>
      <c r="F192" s="143">
        <v>2130005012678</v>
      </c>
      <c r="G192" s="221" t="s">
        <v>564</v>
      </c>
      <c r="H192" s="30" t="s">
        <v>31</v>
      </c>
      <c r="I192" s="19">
        <v>41967185</v>
      </c>
      <c r="J192" s="30" t="s">
        <v>31</v>
      </c>
      <c r="K192" s="13" t="s">
        <v>40</v>
      </c>
      <c r="L192" s="13" t="s">
        <v>37</v>
      </c>
      <c r="M192" s="13" t="s">
        <v>17</v>
      </c>
      <c r="N192" s="13">
        <v>1</v>
      </c>
      <c r="O192" s="113"/>
    </row>
    <row r="193" spans="1:15" ht="52.8">
      <c r="A193" s="13" t="s">
        <v>90</v>
      </c>
      <c r="B193" s="150" t="s">
        <v>569</v>
      </c>
      <c r="C193" s="150" t="s">
        <v>92</v>
      </c>
      <c r="D193" s="144">
        <v>44287</v>
      </c>
      <c r="E193" s="150" t="s">
        <v>570</v>
      </c>
      <c r="F193" s="143">
        <v>9010005015595</v>
      </c>
      <c r="G193" s="50" t="s">
        <v>571</v>
      </c>
      <c r="H193" s="29" t="s">
        <v>31</v>
      </c>
      <c r="I193" s="19">
        <v>12997131</v>
      </c>
      <c r="J193" s="101" t="s">
        <v>31</v>
      </c>
      <c r="K193" s="13" t="s">
        <v>40</v>
      </c>
      <c r="L193" s="13" t="s">
        <v>37</v>
      </c>
      <c r="M193" s="13" t="s">
        <v>17</v>
      </c>
      <c r="N193" s="13">
        <v>2</v>
      </c>
      <c r="O193" s="113"/>
    </row>
    <row r="194" spans="1:15" ht="52.8">
      <c r="A194" s="13" t="s">
        <v>90</v>
      </c>
      <c r="B194" s="150" t="s">
        <v>1028</v>
      </c>
      <c r="C194" s="150" t="s">
        <v>92</v>
      </c>
      <c r="D194" s="144">
        <v>44287</v>
      </c>
      <c r="E194" s="150" t="s">
        <v>572</v>
      </c>
      <c r="F194" s="143">
        <v>2010005003111</v>
      </c>
      <c r="G194" s="50" t="s">
        <v>573</v>
      </c>
      <c r="H194" s="29" t="s">
        <v>40</v>
      </c>
      <c r="I194" s="19">
        <v>5299415</v>
      </c>
      <c r="J194" s="101" t="s">
        <v>40</v>
      </c>
      <c r="K194" s="13" t="s">
        <v>40</v>
      </c>
      <c r="L194" s="13" t="s">
        <v>35</v>
      </c>
      <c r="M194" s="13" t="s">
        <v>17</v>
      </c>
      <c r="N194" s="13">
        <v>1</v>
      </c>
      <c r="O194" s="113"/>
    </row>
    <row r="195" spans="1:15" ht="52.8">
      <c r="A195" s="13" t="s">
        <v>90</v>
      </c>
      <c r="B195" s="150" t="s">
        <v>574</v>
      </c>
      <c r="C195" s="150" t="s">
        <v>92</v>
      </c>
      <c r="D195" s="144">
        <v>44351</v>
      </c>
      <c r="E195" s="150" t="s">
        <v>572</v>
      </c>
      <c r="F195" s="143">
        <v>2010005003111</v>
      </c>
      <c r="G195" s="50" t="s">
        <v>575</v>
      </c>
      <c r="H195" s="29" t="s">
        <v>40</v>
      </c>
      <c r="I195" s="19">
        <v>46715649</v>
      </c>
      <c r="J195" s="101" t="s">
        <v>40</v>
      </c>
      <c r="K195" s="13" t="s">
        <v>40</v>
      </c>
      <c r="L195" s="13" t="s">
        <v>35</v>
      </c>
      <c r="M195" s="13" t="s">
        <v>17</v>
      </c>
      <c r="N195" s="13">
        <v>1</v>
      </c>
      <c r="O195" s="113"/>
    </row>
    <row r="196" spans="1:15" ht="84">
      <c r="A196" s="13" t="s">
        <v>90</v>
      </c>
      <c r="B196" s="150" t="s">
        <v>576</v>
      </c>
      <c r="C196" s="150" t="s">
        <v>93</v>
      </c>
      <c r="D196" s="144">
        <v>44287</v>
      </c>
      <c r="E196" s="150" t="s">
        <v>577</v>
      </c>
      <c r="F196" s="143">
        <v>6010005014757</v>
      </c>
      <c r="G196" s="50" t="s">
        <v>578</v>
      </c>
      <c r="H196" s="13" t="s">
        <v>40</v>
      </c>
      <c r="I196" s="19">
        <v>125000000</v>
      </c>
      <c r="J196" s="101" t="s">
        <v>40</v>
      </c>
      <c r="K196" s="13" t="s">
        <v>40</v>
      </c>
      <c r="L196" s="13" t="s">
        <v>37</v>
      </c>
      <c r="M196" s="13" t="s">
        <v>17</v>
      </c>
      <c r="N196" s="13">
        <v>2</v>
      </c>
      <c r="O196" s="113" t="s">
        <v>579</v>
      </c>
    </row>
    <row r="197" spans="1:15" ht="84">
      <c r="A197" s="13" t="s">
        <v>90</v>
      </c>
      <c r="B197" s="150" t="s">
        <v>580</v>
      </c>
      <c r="C197" s="150" t="s">
        <v>93</v>
      </c>
      <c r="D197" s="144">
        <v>44287</v>
      </c>
      <c r="E197" s="150" t="s">
        <v>577</v>
      </c>
      <c r="F197" s="143">
        <v>6010005014757</v>
      </c>
      <c r="G197" s="50" t="s">
        <v>578</v>
      </c>
      <c r="H197" s="13" t="s">
        <v>40</v>
      </c>
      <c r="I197" s="19">
        <v>456000000</v>
      </c>
      <c r="J197" s="101" t="s">
        <v>40</v>
      </c>
      <c r="K197" s="13" t="s">
        <v>40</v>
      </c>
      <c r="L197" s="13" t="s">
        <v>37</v>
      </c>
      <c r="M197" s="13" t="s">
        <v>17</v>
      </c>
      <c r="N197" s="13">
        <v>2</v>
      </c>
      <c r="O197" s="113" t="s">
        <v>581</v>
      </c>
    </row>
    <row r="198" spans="1:15" ht="84">
      <c r="A198" s="13" t="s">
        <v>90</v>
      </c>
      <c r="B198" s="150" t="s">
        <v>582</v>
      </c>
      <c r="C198" s="150" t="s">
        <v>93</v>
      </c>
      <c r="D198" s="144">
        <v>44287</v>
      </c>
      <c r="E198" s="150" t="s">
        <v>577</v>
      </c>
      <c r="F198" s="143">
        <v>6010005014757</v>
      </c>
      <c r="G198" s="50" t="s">
        <v>578</v>
      </c>
      <c r="H198" s="13" t="s">
        <v>40</v>
      </c>
      <c r="I198" s="19">
        <v>288000000</v>
      </c>
      <c r="J198" s="101" t="s">
        <v>40</v>
      </c>
      <c r="K198" s="13" t="s">
        <v>40</v>
      </c>
      <c r="L198" s="13" t="s">
        <v>37</v>
      </c>
      <c r="M198" s="13" t="s">
        <v>17</v>
      </c>
      <c r="N198" s="13">
        <v>2</v>
      </c>
      <c r="O198" s="113" t="s">
        <v>583</v>
      </c>
    </row>
    <row r="199" spans="1:15" ht="84">
      <c r="A199" s="13" t="s">
        <v>90</v>
      </c>
      <c r="B199" s="150" t="s">
        <v>584</v>
      </c>
      <c r="C199" s="150" t="s">
        <v>93</v>
      </c>
      <c r="D199" s="144">
        <v>44287</v>
      </c>
      <c r="E199" s="150" t="s">
        <v>577</v>
      </c>
      <c r="F199" s="143">
        <v>6010005014757</v>
      </c>
      <c r="G199" s="50" t="s">
        <v>585</v>
      </c>
      <c r="H199" s="13" t="s">
        <v>40</v>
      </c>
      <c r="I199" s="19">
        <v>90000000</v>
      </c>
      <c r="J199" s="101" t="s">
        <v>40</v>
      </c>
      <c r="K199" s="13" t="s">
        <v>40</v>
      </c>
      <c r="L199" s="13" t="s">
        <v>37</v>
      </c>
      <c r="M199" s="13" t="s">
        <v>17</v>
      </c>
      <c r="N199" s="13">
        <v>3</v>
      </c>
      <c r="O199" s="113" t="s">
        <v>586</v>
      </c>
    </row>
    <row r="200" spans="1:15" ht="84">
      <c r="A200" s="13" t="s">
        <v>90</v>
      </c>
      <c r="B200" s="150" t="s">
        <v>587</v>
      </c>
      <c r="C200" s="150" t="s">
        <v>93</v>
      </c>
      <c r="D200" s="144">
        <v>44287</v>
      </c>
      <c r="E200" s="150" t="s">
        <v>577</v>
      </c>
      <c r="F200" s="143">
        <v>6010005014757</v>
      </c>
      <c r="G200" s="50" t="s">
        <v>578</v>
      </c>
      <c r="H200" s="13" t="s">
        <v>40</v>
      </c>
      <c r="I200" s="19">
        <v>486320693</v>
      </c>
      <c r="J200" s="101" t="s">
        <v>40</v>
      </c>
      <c r="K200" s="13" t="s">
        <v>40</v>
      </c>
      <c r="L200" s="13" t="s">
        <v>37</v>
      </c>
      <c r="M200" s="13" t="s">
        <v>17</v>
      </c>
      <c r="N200" s="13">
        <v>2</v>
      </c>
      <c r="O200" s="113" t="s">
        <v>588</v>
      </c>
    </row>
    <row r="201" spans="1:15" ht="84">
      <c r="A201" s="13" t="s">
        <v>90</v>
      </c>
      <c r="B201" s="150" t="s">
        <v>589</v>
      </c>
      <c r="C201" s="150" t="s">
        <v>93</v>
      </c>
      <c r="D201" s="144">
        <v>44287</v>
      </c>
      <c r="E201" s="150" t="s">
        <v>577</v>
      </c>
      <c r="F201" s="143">
        <v>6010005014757</v>
      </c>
      <c r="G201" s="50" t="s">
        <v>590</v>
      </c>
      <c r="H201" s="13" t="s">
        <v>40</v>
      </c>
      <c r="I201" s="19">
        <v>151675000</v>
      </c>
      <c r="J201" s="101" t="s">
        <v>40</v>
      </c>
      <c r="K201" s="13" t="s">
        <v>40</v>
      </c>
      <c r="L201" s="13" t="s">
        <v>37</v>
      </c>
      <c r="M201" s="13" t="s">
        <v>17</v>
      </c>
      <c r="N201" s="13">
        <v>2</v>
      </c>
      <c r="O201" s="113" t="s">
        <v>591</v>
      </c>
    </row>
    <row r="202" spans="1:15" ht="48">
      <c r="A202" s="13" t="s">
        <v>90</v>
      </c>
      <c r="B202" s="150" t="s">
        <v>592</v>
      </c>
      <c r="C202" s="150" t="s">
        <v>593</v>
      </c>
      <c r="D202" s="144">
        <v>44287</v>
      </c>
      <c r="E202" s="150" t="s">
        <v>594</v>
      </c>
      <c r="F202" s="143">
        <v>8010405010370</v>
      </c>
      <c r="G202" s="50" t="s">
        <v>595</v>
      </c>
      <c r="H202" s="29" t="s">
        <v>56</v>
      </c>
      <c r="I202" s="63">
        <v>79754000</v>
      </c>
      <c r="J202" s="29" t="s">
        <v>56</v>
      </c>
      <c r="K202" s="13" t="s">
        <v>40</v>
      </c>
      <c r="L202" s="13" t="s">
        <v>37</v>
      </c>
      <c r="M202" s="13" t="s">
        <v>17</v>
      </c>
      <c r="N202" s="13">
        <v>1</v>
      </c>
      <c r="O202" s="113"/>
    </row>
    <row r="203" spans="1:15" ht="105.6">
      <c r="A203" s="13" t="s">
        <v>90</v>
      </c>
      <c r="B203" s="150" t="s">
        <v>596</v>
      </c>
      <c r="C203" s="150" t="s">
        <v>597</v>
      </c>
      <c r="D203" s="144">
        <v>44287</v>
      </c>
      <c r="E203" s="150" t="s">
        <v>598</v>
      </c>
      <c r="F203" s="143">
        <v>9010005002825</v>
      </c>
      <c r="G203" s="50" t="s">
        <v>599</v>
      </c>
      <c r="H203" s="29" t="s">
        <v>40</v>
      </c>
      <c r="I203" s="19">
        <v>319321410</v>
      </c>
      <c r="J203" s="104" t="s">
        <v>40</v>
      </c>
      <c r="K203" s="13" t="s">
        <v>40</v>
      </c>
      <c r="L203" s="13" t="s">
        <v>37</v>
      </c>
      <c r="M203" s="13" t="s">
        <v>17</v>
      </c>
      <c r="N203" s="13">
        <v>1</v>
      </c>
      <c r="O203" s="113"/>
    </row>
    <row r="204" spans="1:15" ht="72">
      <c r="A204" s="13" t="s">
        <v>90</v>
      </c>
      <c r="B204" s="150" t="s">
        <v>600</v>
      </c>
      <c r="C204" s="150" t="s">
        <v>597</v>
      </c>
      <c r="D204" s="144">
        <v>44370</v>
      </c>
      <c r="E204" s="150" t="s">
        <v>601</v>
      </c>
      <c r="F204" s="143">
        <v>7010405010487</v>
      </c>
      <c r="G204" s="50" t="s">
        <v>602</v>
      </c>
      <c r="H204" s="29" t="s">
        <v>40</v>
      </c>
      <c r="I204" s="19">
        <v>86902060</v>
      </c>
      <c r="J204" s="104" t="s">
        <v>40</v>
      </c>
      <c r="K204" s="13" t="s">
        <v>40</v>
      </c>
      <c r="L204" s="13" t="s">
        <v>94</v>
      </c>
      <c r="M204" s="13" t="s">
        <v>17</v>
      </c>
      <c r="N204" s="13">
        <v>1</v>
      </c>
      <c r="O204" s="113"/>
    </row>
    <row r="205" spans="1:15" ht="52.8">
      <c r="A205" s="13" t="s">
        <v>90</v>
      </c>
      <c r="B205" s="150" t="s">
        <v>603</v>
      </c>
      <c r="C205" s="150" t="s">
        <v>92</v>
      </c>
      <c r="D205" s="144">
        <v>44287</v>
      </c>
      <c r="E205" s="150" t="s">
        <v>604</v>
      </c>
      <c r="F205" s="143">
        <v>7010505002112</v>
      </c>
      <c r="G205" s="50" t="s">
        <v>605</v>
      </c>
      <c r="H205" s="29" t="s">
        <v>31</v>
      </c>
      <c r="I205" s="19">
        <v>16220055</v>
      </c>
      <c r="J205" s="101" t="s">
        <v>31</v>
      </c>
      <c r="K205" s="13" t="s">
        <v>40</v>
      </c>
      <c r="L205" s="13" t="s">
        <v>35</v>
      </c>
      <c r="M205" s="13" t="s">
        <v>17</v>
      </c>
      <c r="N205" s="13">
        <v>1</v>
      </c>
      <c r="O205" s="266"/>
    </row>
    <row r="206" spans="1:15" ht="60">
      <c r="A206" s="13" t="s">
        <v>90</v>
      </c>
      <c r="B206" s="150" t="s">
        <v>606</v>
      </c>
      <c r="C206" s="150" t="s">
        <v>92</v>
      </c>
      <c r="D206" s="144">
        <v>44287</v>
      </c>
      <c r="E206" s="150" t="s">
        <v>607</v>
      </c>
      <c r="F206" s="143">
        <v>3011505000910</v>
      </c>
      <c r="G206" s="50" t="s">
        <v>605</v>
      </c>
      <c r="H206" s="29" t="s">
        <v>31</v>
      </c>
      <c r="I206" s="19">
        <v>3405694</v>
      </c>
      <c r="J206" s="101" t="s">
        <v>31</v>
      </c>
      <c r="K206" s="13" t="s">
        <v>40</v>
      </c>
      <c r="L206" s="13" t="s">
        <v>35</v>
      </c>
      <c r="M206" s="13" t="s">
        <v>17</v>
      </c>
      <c r="N206" s="13">
        <v>1</v>
      </c>
      <c r="O206" s="266"/>
    </row>
    <row r="207" spans="1:15" ht="52.8">
      <c r="A207" s="13" t="s">
        <v>90</v>
      </c>
      <c r="B207" s="150" t="s">
        <v>608</v>
      </c>
      <c r="C207" s="150" t="s">
        <v>91</v>
      </c>
      <c r="D207" s="144">
        <v>44393</v>
      </c>
      <c r="E207" s="150" t="s">
        <v>570</v>
      </c>
      <c r="F207" s="143">
        <v>9010005015595</v>
      </c>
      <c r="G207" s="50" t="s">
        <v>559</v>
      </c>
      <c r="H207" s="29" t="s">
        <v>56</v>
      </c>
      <c r="I207" s="19">
        <v>254952887</v>
      </c>
      <c r="J207" s="29" t="s">
        <v>56</v>
      </c>
      <c r="K207" s="13" t="s">
        <v>40</v>
      </c>
      <c r="L207" s="13" t="s">
        <v>37</v>
      </c>
      <c r="M207" s="13" t="s">
        <v>17</v>
      </c>
      <c r="N207" s="13">
        <v>2</v>
      </c>
      <c r="O207" s="113"/>
    </row>
    <row r="208" spans="1:15" ht="118.8">
      <c r="A208" s="13" t="s">
        <v>90</v>
      </c>
      <c r="B208" s="150" t="s">
        <v>609</v>
      </c>
      <c r="C208" s="150" t="s">
        <v>95</v>
      </c>
      <c r="D208" s="144">
        <v>44456</v>
      </c>
      <c r="E208" s="150" t="s">
        <v>610</v>
      </c>
      <c r="F208" s="143">
        <v>6010005018634</v>
      </c>
      <c r="G208" s="50" t="s">
        <v>611</v>
      </c>
      <c r="H208" s="29" t="s">
        <v>40</v>
      </c>
      <c r="I208" s="19">
        <v>9193846</v>
      </c>
      <c r="J208" s="101" t="s">
        <v>40</v>
      </c>
      <c r="K208" s="13" t="s">
        <v>40</v>
      </c>
      <c r="L208" s="13" t="s">
        <v>35</v>
      </c>
      <c r="M208" s="13" t="s">
        <v>612</v>
      </c>
      <c r="N208" s="13">
        <v>8</v>
      </c>
      <c r="O208" s="113"/>
    </row>
    <row r="209" spans="1:15" ht="92.4">
      <c r="A209" s="13" t="s">
        <v>90</v>
      </c>
      <c r="B209" s="150" t="s">
        <v>613</v>
      </c>
      <c r="C209" s="150" t="s">
        <v>95</v>
      </c>
      <c r="D209" s="144">
        <v>44488</v>
      </c>
      <c r="E209" s="150" t="s">
        <v>614</v>
      </c>
      <c r="F209" s="143">
        <v>2130005012678</v>
      </c>
      <c r="G209" s="50" t="s">
        <v>615</v>
      </c>
      <c r="H209" s="89" t="s">
        <v>40</v>
      </c>
      <c r="I209" s="19">
        <v>47245000</v>
      </c>
      <c r="J209" s="101" t="s">
        <v>40</v>
      </c>
      <c r="K209" s="13" t="s">
        <v>40</v>
      </c>
      <c r="L209" s="13" t="s">
        <v>94</v>
      </c>
      <c r="M209" s="13" t="s">
        <v>612</v>
      </c>
      <c r="N209" s="13">
        <v>1</v>
      </c>
      <c r="O209" s="113"/>
    </row>
    <row r="210" spans="1:15" ht="105.6">
      <c r="A210" s="49" t="s">
        <v>41</v>
      </c>
      <c r="B210" s="249" t="s">
        <v>616</v>
      </c>
      <c r="C210" s="206" t="s">
        <v>96</v>
      </c>
      <c r="D210" s="146">
        <v>44287</v>
      </c>
      <c r="E210" s="245" t="s">
        <v>103</v>
      </c>
      <c r="F210" s="189">
        <v>2010005018547</v>
      </c>
      <c r="G210" s="222" t="s">
        <v>617</v>
      </c>
      <c r="H210" s="67">
        <v>56546130</v>
      </c>
      <c r="I210" s="9">
        <v>56500000</v>
      </c>
      <c r="J210" s="116">
        <f t="shared" ref="J210:J273" si="4">I210/H210</f>
        <v>0.99918420588641521</v>
      </c>
      <c r="K210" s="10" t="s">
        <v>31</v>
      </c>
      <c r="L210" s="11" t="s">
        <v>26</v>
      </c>
      <c r="M210" s="11" t="s">
        <v>24</v>
      </c>
      <c r="N210" s="66">
        <v>1</v>
      </c>
      <c r="O210" s="267"/>
    </row>
    <row r="211" spans="1:15" ht="158.4">
      <c r="A211" s="49" t="s">
        <v>41</v>
      </c>
      <c r="B211" s="249" t="s">
        <v>618</v>
      </c>
      <c r="C211" s="206" t="s">
        <v>1022</v>
      </c>
      <c r="D211" s="146">
        <v>44287</v>
      </c>
      <c r="E211" s="246" t="s">
        <v>619</v>
      </c>
      <c r="F211" s="142">
        <v>5011105004847</v>
      </c>
      <c r="G211" s="222" t="s">
        <v>620</v>
      </c>
      <c r="H211" s="67">
        <v>1120000</v>
      </c>
      <c r="I211" s="9">
        <v>1120000</v>
      </c>
      <c r="J211" s="116">
        <f t="shared" si="4"/>
        <v>1</v>
      </c>
      <c r="K211" s="10" t="s">
        <v>31</v>
      </c>
      <c r="L211" s="11" t="s">
        <v>23</v>
      </c>
      <c r="M211" s="11" t="s">
        <v>24</v>
      </c>
      <c r="N211" s="66" t="s">
        <v>621</v>
      </c>
      <c r="O211" s="267"/>
    </row>
    <row r="212" spans="1:15" ht="303.60000000000002">
      <c r="A212" s="49" t="s">
        <v>41</v>
      </c>
      <c r="B212" s="249" t="s">
        <v>622</v>
      </c>
      <c r="C212" s="206" t="s">
        <v>97</v>
      </c>
      <c r="D212" s="146">
        <v>44287</v>
      </c>
      <c r="E212" s="245" t="s">
        <v>623</v>
      </c>
      <c r="F212" s="189">
        <v>7010405010470</v>
      </c>
      <c r="G212" s="222" t="s">
        <v>624</v>
      </c>
      <c r="H212" s="67">
        <v>42075000</v>
      </c>
      <c r="I212" s="9">
        <v>41879200</v>
      </c>
      <c r="J212" s="116">
        <f t="shared" si="4"/>
        <v>0.99534640522875817</v>
      </c>
      <c r="K212" s="10" t="s">
        <v>31</v>
      </c>
      <c r="L212" s="11" t="s">
        <v>23</v>
      </c>
      <c r="M212" s="11" t="s">
        <v>24</v>
      </c>
      <c r="N212" s="66" t="s">
        <v>621</v>
      </c>
      <c r="O212" s="267"/>
    </row>
    <row r="213" spans="1:15" ht="409.2">
      <c r="A213" s="49" t="s">
        <v>41</v>
      </c>
      <c r="B213" s="249" t="s">
        <v>625</v>
      </c>
      <c r="C213" s="206" t="s">
        <v>626</v>
      </c>
      <c r="D213" s="146">
        <v>44287</v>
      </c>
      <c r="E213" s="245" t="s">
        <v>965</v>
      </c>
      <c r="F213" s="189">
        <v>4010005018652</v>
      </c>
      <c r="G213" s="222" t="s">
        <v>627</v>
      </c>
      <c r="H213" s="64">
        <v>24849000</v>
      </c>
      <c r="I213" s="9">
        <v>24805000</v>
      </c>
      <c r="J213" s="132">
        <f t="shared" si="4"/>
        <v>0.99822930500221341</v>
      </c>
      <c r="K213" s="10" t="s">
        <v>31</v>
      </c>
      <c r="L213" s="11" t="s">
        <v>23</v>
      </c>
      <c r="M213" s="11" t="s">
        <v>24</v>
      </c>
      <c r="N213" s="66">
        <v>2</v>
      </c>
      <c r="O213" s="267"/>
    </row>
    <row r="214" spans="1:15" ht="303.60000000000002">
      <c r="A214" s="49" t="s">
        <v>41</v>
      </c>
      <c r="B214" s="249" t="s">
        <v>628</v>
      </c>
      <c r="C214" s="206" t="s">
        <v>626</v>
      </c>
      <c r="D214" s="146">
        <v>44287</v>
      </c>
      <c r="E214" s="245" t="s">
        <v>966</v>
      </c>
      <c r="F214" s="189">
        <v>4010005018652</v>
      </c>
      <c r="G214" s="222" t="s">
        <v>629</v>
      </c>
      <c r="H214" s="67">
        <v>17996000</v>
      </c>
      <c r="I214" s="9">
        <v>17823300</v>
      </c>
      <c r="J214" s="132">
        <f t="shared" si="4"/>
        <v>0.99040342298288508</v>
      </c>
      <c r="K214" s="10" t="s">
        <v>31</v>
      </c>
      <c r="L214" s="11" t="s">
        <v>23</v>
      </c>
      <c r="M214" s="11" t="s">
        <v>24</v>
      </c>
      <c r="N214" s="66">
        <v>1</v>
      </c>
      <c r="O214" s="267"/>
    </row>
    <row r="215" spans="1:15" ht="290.39999999999998">
      <c r="A215" s="49" t="s">
        <v>41</v>
      </c>
      <c r="B215" s="249" t="s">
        <v>630</v>
      </c>
      <c r="C215" s="206" t="s">
        <v>626</v>
      </c>
      <c r="D215" s="146">
        <v>44287</v>
      </c>
      <c r="E215" s="245" t="s">
        <v>631</v>
      </c>
      <c r="F215" s="189">
        <v>9010005011405</v>
      </c>
      <c r="G215" s="222" t="s">
        <v>632</v>
      </c>
      <c r="H215" s="67">
        <v>9999000</v>
      </c>
      <c r="I215" s="9">
        <v>9999000</v>
      </c>
      <c r="J215" s="132">
        <f t="shared" si="4"/>
        <v>1</v>
      </c>
      <c r="K215" s="10" t="s">
        <v>31</v>
      </c>
      <c r="L215" s="11" t="s">
        <v>26</v>
      </c>
      <c r="M215" s="11" t="s">
        <v>24</v>
      </c>
      <c r="N215" s="66">
        <v>1</v>
      </c>
      <c r="O215" s="267"/>
    </row>
    <row r="216" spans="1:15" ht="316.8">
      <c r="A216" s="49" t="s">
        <v>41</v>
      </c>
      <c r="B216" s="249" t="s">
        <v>633</v>
      </c>
      <c r="C216" s="206" t="s">
        <v>626</v>
      </c>
      <c r="D216" s="146">
        <v>44287</v>
      </c>
      <c r="E216" s="245" t="s">
        <v>631</v>
      </c>
      <c r="F216" s="189">
        <v>9010005011405</v>
      </c>
      <c r="G216" s="222" t="s">
        <v>634</v>
      </c>
      <c r="H216" s="67">
        <v>10681000</v>
      </c>
      <c r="I216" s="9">
        <v>10659000</v>
      </c>
      <c r="J216" s="132">
        <f t="shared" si="4"/>
        <v>0.99794026776519051</v>
      </c>
      <c r="K216" s="10" t="s">
        <v>31</v>
      </c>
      <c r="L216" s="11" t="s">
        <v>26</v>
      </c>
      <c r="M216" s="11" t="s">
        <v>24</v>
      </c>
      <c r="N216" s="66">
        <v>1</v>
      </c>
      <c r="O216" s="267"/>
    </row>
    <row r="217" spans="1:15" ht="316.8">
      <c r="A217" s="49" t="s">
        <v>41</v>
      </c>
      <c r="B217" s="249" t="s">
        <v>635</v>
      </c>
      <c r="C217" s="206" t="s">
        <v>626</v>
      </c>
      <c r="D217" s="146">
        <v>44287</v>
      </c>
      <c r="E217" s="245" t="s">
        <v>631</v>
      </c>
      <c r="F217" s="189">
        <v>9010005011405</v>
      </c>
      <c r="G217" s="222" t="s">
        <v>636</v>
      </c>
      <c r="H217" s="67">
        <v>38326000</v>
      </c>
      <c r="I217" s="9">
        <v>38225000</v>
      </c>
      <c r="J217" s="132">
        <f t="shared" si="4"/>
        <v>0.99736471324949116</v>
      </c>
      <c r="K217" s="10" t="s">
        <v>31</v>
      </c>
      <c r="L217" s="11" t="s">
        <v>26</v>
      </c>
      <c r="M217" s="11" t="s">
        <v>24</v>
      </c>
      <c r="N217" s="66">
        <v>1</v>
      </c>
      <c r="O217" s="267"/>
    </row>
    <row r="218" spans="1:15" ht="330">
      <c r="A218" s="49" t="s">
        <v>41</v>
      </c>
      <c r="B218" s="249" t="s">
        <v>637</v>
      </c>
      <c r="C218" s="206" t="s">
        <v>626</v>
      </c>
      <c r="D218" s="146">
        <v>44287</v>
      </c>
      <c r="E218" s="245" t="s">
        <v>631</v>
      </c>
      <c r="F218" s="189">
        <v>9010005011405</v>
      </c>
      <c r="G218" s="222" t="s">
        <v>638</v>
      </c>
      <c r="H218" s="67">
        <v>19690000</v>
      </c>
      <c r="I218" s="9">
        <v>19670000</v>
      </c>
      <c r="J218" s="132">
        <f t="shared" si="4"/>
        <v>0.99898425596749618</v>
      </c>
      <c r="K218" s="10" t="s">
        <v>31</v>
      </c>
      <c r="L218" s="11" t="s">
        <v>26</v>
      </c>
      <c r="M218" s="11" t="s">
        <v>24</v>
      </c>
      <c r="N218" s="66">
        <v>1</v>
      </c>
      <c r="O218" s="267"/>
    </row>
    <row r="219" spans="1:15" ht="369.6">
      <c r="A219" s="49" t="s">
        <v>41</v>
      </c>
      <c r="B219" s="245" t="s">
        <v>639</v>
      </c>
      <c r="C219" s="205" t="s">
        <v>626</v>
      </c>
      <c r="D219" s="146">
        <v>44287</v>
      </c>
      <c r="E219" s="245" t="s">
        <v>967</v>
      </c>
      <c r="F219" s="189">
        <v>9010005011405</v>
      </c>
      <c r="G219" s="222" t="s">
        <v>640</v>
      </c>
      <c r="H219" s="67">
        <v>19998000</v>
      </c>
      <c r="I219" s="9">
        <v>19998000</v>
      </c>
      <c r="J219" s="132">
        <f t="shared" si="4"/>
        <v>1</v>
      </c>
      <c r="K219" s="10" t="s">
        <v>31</v>
      </c>
      <c r="L219" s="11" t="s">
        <v>26</v>
      </c>
      <c r="M219" s="11" t="s">
        <v>24</v>
      </c>
      <c r="N219" s="66">
        <v>1</v>
      </c>
      <c r="O219" s="267"/>
    </row>
    <row r="220" spans="1:15" ht="356.4">
      <c r="A220" s="49" t="s">
        <v>41</v>
      </c>
      <c r="B220" s="249" t="s">
        <v>641</v>
      </c>
      <c r="C220" s="206" t="s">
        <v>642</v>
      </c>
      <c r="D220" s="146">
        <v>44287</v>
      </c>
      <c r="E220" s="245" t="s">
        <v>643</v>
      </c>
      <c r="F220" s="189">
        <v>2010005004175</v>
      </c>
      <c r="G220" s="222" t="s">
        <v>644</v>
      </c>
      <c r="H220" s="67">
        <v>219361000</v>
      </c>
      <c r="I220" s="9">
        <v>219361000</v>
      </c>
      <c r="J220" s="116">
        <f t="shared" si="4"/>
        <v>1</v>
      </c>
      <c r="K220" s="10" t="s">
        <v>31</v>
      </c>
      <c r="L220" s="11" t="s">
        <v>26</v>
      </c>
      <c r="M220" s="11" t="s">
        <v>24</v>
      </c>
      <c r="N220" s="66" t="s">
        <v>621</v>
      </c>
      <c r="O220" s="268"/>
    </row>
    <row r="221" spans="1:15" ht="303.60000000000002">
      <c r="A221" s="49" t="s">
        <v>41</v>
      </c>
      <c r="B221" s="249" t="s">
        <v>645</v>
      </c>
      <c r="C221" s="206" t="s">
        <v>646</v>
      </c>
      <c r="D221" s="146">
        <v>44287</v>
      </c>
      <c r="E221" s="245" t="s">
        <v>647</v>
      </c>
      <c r="F221" s="189">
        <v>2010005004175</v>
      </c>
      <c r="G221" s="222" t="s">
        <v>648</v>
      </c>
      <c r="H221" s="67">
        <v>78211000</v>
      </c>
      <c r="I221" s="9">
        <v>78211000</v>
      </c>
      <c r="J221" s="116">
        <f t="shared" si="4"/>
        <v>1</v>
      </c>
      <c r="K221" s="10" t="s">
        <v>31</v>
      </c>
      <c r="L221" s="11" t="s">
        <v>26</v>
      </c>
      <c r="M221" s="11" t="s">
        <v>24</v>
      </c>
      <c r="N221" s="66" t="s">
        <v>621</v>
      </c>
      <c r="O221" s="267"/>
    </row>
    <row r="222" spans="1:15" ht="158.4">
      <c r="A222" s="49" t="s">
        <v>41</v>
      </c>
      <c r="B222" s="206" t="s">
        <v>649</v>
      </c>
      <c r="C222" s="206" t="s">
        <v>1025</v>
      </c>
      <c r="D222" s="146">
        <v>44287</v>
      </c>
      <c r="E222" s="205" t="s">
        <v>650</v>
      </c>
      <c r="F222" s="142">
        <v>1430005001164</v>
      </c>
      <c r="G222" s="198" t="s">
        <v>651</v>
      </c>
      <c r="H222" s="65">
        <v>1722811000</v>
      </c>
      <c r="I222" s="6">
        <v>1722811000</v>
      </c>
      <c r="J222" s="7">
        <f t="shared" si="4"/>
        <v>1</v>
      </c>
      <c r="K222" s="8" t="s">
        <v>31</v>
      </c>
      <c r="L222" s="4" t="s">
        <v>26</v>
      </c>
      <c r="M222" s="4" t="s">
        <v>24</v>
      </c>
      <c r="N222" s="5" t="s">
        <v>621</v>
      </c>
      <c r="O222" s="269"/>
    </row>
    <row r="223" spans="1:15" ht="118.8">
      <c r="A223" s="49" t="s">
        <v>41</v>
      </c>
      <c r="B223" s="249" t="s">
        <v>652</v>
      </c>
      <c r="C223" s="206" t="s">
        <v>659</v>
      </c>
      <c r="D223" s="146">
        <v>44294</v>
      </c>
      <c r="E223" s="245" t="s">
        <v>653</v>
      </c>
      <c r="F223" s="189">
        <v>1010005018655</v>
      </c>
      <c r="G223" s="222" t="s">
        <v>654</v>
      </c>
      <c r="H223" s="67">
        <v>10890000</v>
      </c>
      <c r="I223" s="9">
        <v>10890000</v>
      </c>
      <c r="J223" s="116">
        <f t="shared" si="4"/>
        <v>1</v>
      </c>
      <c r="K223" s="10" t="s">
        <v>31</v>
      </c>
      <c r="L223" s="11" t="s">
        <v>26</v>
      </c>
      <c r="M223" s="11" t="s">
        <v>24</v>
      </c>
      <c r="N223" s="66" t="s">
        <v>621</v>
      </c>
      <c r="O223" s="268"/>
    </row>
    <row r="224" spans="1:15" ht="250.8">
      <c r="A224" s="49" t="s">
        <v>41</v>
      </c>
      <c r="B224" s="249" t="s">
        <v>655</v>
      </c>
      <c r="C224" s="206" t="s">
        <v>659</v>
      </c>
      <c r="D224" s="146">
        <v>44295</v>
      </c>
      <c r="E224" s="245" t="s">
        <v>968</v>
      </c>
      <c r="F224" s="189">
        <v>4011105003503</v>
      </c>
      <c r="G224" s="222" t="s">
        <v>656</v>
      </c>
      <c r="H224" s="67">
        <v>13893000</v>
      </c>
      <c r="I224" s="9">
        <v>13849000</v>
      </c>
      <c r="J224" s="116">
        <f t="shared" si="4"/>
        <v>0.9968329374505146</v>
      </c>
      <c r="K224" s="10" t="s">
        <v>31</v>
      </c>
      <c r="L224" s="11" t="s">
        <v>26</v>
      </c>
      <c r="M224" s="11" t="s">
        <v>24</v>
      </c>
      <c r="N224" s="66" t="s">
        <v>657</v>
      </c>
      <c r="O224" s="268"/>
    </row>
    <row r="225" spans="1:15" ht="237.6">
      <c r="A225" s="49" t="s">
        <v>41</v>
      </c>
      <c r="B225" s="249" t="s">
        <v>658</v>
      </c>
      <c r="C225" s="206" t="s">
        <v>659</v>
      </c>
      <c r="D225" s="146">
        <v>44298</v>
      </c>
      <c r="E225" s="245" t="s">
        <v>968</v>
      </c>
      <c r="F225" s="189">
        <v>4011105003503</v>
      </c>
      <c r="G225" s="222" t="s">
        <v>660</v>
      </c>
      <c r="H225" s="67">
        <v>39996000</v>
      </c>
      <c r="I225" s="9">
        <v>39930000</v>
      </c>
      <c r="J225" s="116">
        <f t="shared" si="4"/>
        <v>0.99834983498349839</v>
      </c>
      <c r="K225" s="10" t="s">
        <v>31</v>
      </c>
      <c r="L225" s="11" t="s">
        <v>26</v>
      </c>
      <c r="M225" s="11" t="s">
        <v>24</v>
      </c>
      <c r="N225" s="66" t="s">
        <v>621</v>
      </c>
      <c r="O225" s="268"/>
    </row>
    <row r="226" spans="1:15" ht="145.19999999999999">
      <c r="A226" s="49" t="s">
        <v>41</v>
      </c>
      <c r="B226" s="249" t="s">
        <v>661</v>
      </c>
      <c r="C226" s="206" t="s">
        <v>662</v>
      </c>
      <c r="D226" s="146">
        <v>44299</v>
      </c>
      <c r="E226" s="245" t="s">
        <v>25</v>
      </c>
      <c r="F226" s="189">
        <v>6013305001887</v>
      </c>
      <c r="G226" s="222" t="s">
        <v>663</v>
      </c>
      <c r="H226" s="67">
        <v>15169000</v>
      </c>
      <c r="I226" s="9">
        <v>15070000</v>
      </c>
      <c r="J226" s="116">
        <f t="shared" si="4"/>
        <v>0.9934735315445975</v>
      </c>
      <c r="K226" s="10" t="s">
        <v>31</v>
      </c>
      <c r="L226" s="11" t="s">
        <v>26</v>
      </c>
      <c r="M226" s="11" t="s">
        <v>24</v>
      </c>
      <c r="N226" s="66">
        <v>1</v>
      </c>
      <c r="O226" s="267"/>
    </row>
    <row r="227" spans="1:15" ht="132">
      <c r="A227" s="49" t="s">
        <v>41</v>
      </c>
      <c r="B227" s="249" t="s">
        <v>664</v>
      </c>
      <c r="C227" s="206" t="s">
        <v>662</v>
      </c>
      <c r="D227" s="146">
        <v>44299</v>
      </c>
      <c r="E227" s="245" t="s">
        <v>25</v>
      </c>
      <c r="F227" s="189">
        <v>6013305001887</v>
      </c>
      <c r="G227" s="222" t="s">
        <v>665</v>
      </c>
      <c r="H227" s="67">
        <v>17292000</v>
      </c>
      <c r="I227" s="9">
        <v>16951000</v>
      </c>
      <c r="J227" s="116">
        <f t="shared" si="4"/>
        <v>0.98027989821882955</v>
      </c>
      <c r="K227" s="10" t="s">
        <v>31</v>
      </c>
      <c r="L227" s="11" t="s">
        <v>26</v>
      </c>
      <c r="M227" s="11" t="s">
        <v>24</v>
      </c>
      <c r="N227" s="66">
        <v>1</v>
      </c>
      <c r="O227" s="267"/>
    </row>
    <row r="228" spans="1:15" ht="264">
      <c r="A228" s="49" t="s">
        <v>41</v>
      </c>
      <c r="B228" s="249" t="s">
        <v>666</v>
      </c>
      <c r="C228" s="206" t="s">
        <v>97</v>
      </c>
      <c r="D228" s="146">
        <v>44300</v>
      </c>
      <c r="E228" s="245" t="s">
        <v>667</v>
      </c>
      <c r="F228" s="189">
        <v>1010005018944</v>
      </c>
      <c r="G228" s="222" t="s">
        <v>668</v>
      </c>
      <c r="H228" s="67">
        <v>19316000</v>
      </c>
      <c r="I228" s="9">
        <v>18876000</v>
      </c>
      <c r="J228" s="116">
        <f t="shared" si="4"/>
        <v>0.97722095671981779</v>
      </c>
      <c r="K228" s="10" t="s">
        <v>31</v>
      </c>
      <c r="L228" s="11" t="s">
        <v>26</v>
      </c>
      <c r="M228" s="11" t="s">
        <v>24</v>
      </c>
      <c r="N228" s="66" t="s">
        <v>621</v>
      </c>
      <c r="O228" s="267"/>
    </row>
    <row r="229" spans="1:15" ht="171.6">
      <c r="A229" s="49" t="s">
        <v>41</v>
      </c>
      <c r="B229" s="249" t="s">
        <v>669</v>
      </c>
      <c r="C229" s="206" t="s">
        <v>659</v>
      </c>
      <c r="D229" s="146">
        <v>44305</v>
      </c>
      <c r="E229" s="245" t="s">
        <v>670</v>
      </c>
      <c r="F229" s="189">
        <v>9010005000135</v>
      </c>
      <c r="G229" s="222" t="s">
        <v>671</v>
      </c>
      <c r="H229" s="67">
        <v>15994000</v>
      </c>
      <c r="I229" s="9">
        <v>15994000</v>
      </c>
      <c r="J229" s="116">
        <f t="shared" si="4"/>
        <v>1</v>
      </c>
      <c r="K229" s="10" t="s">
        <v>31</v>
      </c>
      <c r="L229" s="11" t="s">
        <v>26</v>
      </c>
      <c r="M229" s="11" t="s">
        <v>24</v>
      </c>
      <c r="N229" s="66" t="s">
        <v>621</v>
      </c>
      <c r="O229" s="268"/>
    </row>
    <row r="230" spans="1:15" ht="264">
      <c r="A230" s="49" t="s">
        <v>41</v>
      </c>
      <c r="B230" s="249" t="s">
        <v>672</v>
      </c>
      <c r="C230" s="206" t="s">
        <v>659</v>
      </c>
      <c r="D230" s="146">
        <v>44312</v>
      </c>
      <c r="E230" s="245" t="s">
        <v>969</v>
      </c>
      <c r="F230" s="189">
        <v>4011105003503</v>
      </c>
      <c r="G230" s="222" t="s">
        <v>673</v>
      </c>
      <c r="H230" s="67">
        <v>39567000</v>
      </c>
      <c r="I230" s="9">
        <v>39556000</v>
      </c>
      <c r="J230" s="116">
        <f t="shared" si="4"/>
        <v>0.99972199054767863</v>
      </c>
      <c r="K230" s="10" t="s">
        <v>31</v>
      </c>
      <c r="L230" s="11" t="s">
        <v>26</v>
      </c>
      <c r="M230" s="11" t="s">
        <v>24</v>
      </c>
      <c r="N230" s="66" t="s">
        <v>621</v>
      </c>
      <c r="O230" s="268"/>
    </row>
    <row r="231" spans="1:15" ht="250.8">
      <c r="A231" s="49" t="s">
        <v>41</v>
      </c>
      <c r="B231" s="249" t="s">
        <v>674</v>
      </c>
      <c r="C231" s="206" t="s">
        <v>659</v>
      </c>
      <c r="D231" s="146">
        <v>44312</v>
      </c>
      <c r="E231" s="245" t="s">
        <v>969</v>
      </c>
      <c r="F231" s="189">
        <v>4011105003503</v>
      </c>
      <c r="G231" s="222" t="s">
        <v>675</v>
      </c>
      <c r="H231" s="67">
        <v>24970000</v>
      </c>
      <c r="I231" s="9">
        <v>24915000</v>
      </c>
      <c r="J231" s="116">
        <f t="shared" si="4"/>
        <v>0.99779735682819382</v>
      </c>
      <c r="K231" s="10" t="s">
        <v>31</v>
      </c>
      <c r="L231" s="11" t="s">
        <v>26</v>
      </c>
      <c r="M231" s="11" t="s">
        <v>24</v>
      </c>
      <c r="N231" s="66" t="s">
        <v>621</v>
      </c>
      <c r="O231" s="268"/>
    </row>
    <row r="232" spans="1:15" ht="250.8">
      <c r="A232" s="49" t="s">
        <v>41</v>
      </c>
      <c r="B232" s="249" t="s">
        <v>676</v>
      </c>
      <c r="C232" s="206" t="s">
        <v>659</v>
      </c>
      <c r="D232" s="146">
        <v>44312</v>
      </c>
      <c r="E232" s="245" t="s">
        <v>677</v>
      </c>
      <c r="F232" s="189">
        <v>1010005018655</v>
      </c>
      <c r="G232" s="222" t="s">
        <v>678</v>
      </c>
      <c r="H232" s="67">
        <v>29964000</v>
      </c>
      <c r="I232" s="9">
        <v>29920000</v>
      </c>
      <c r="J232" s="116">
        <f t="shared" si="4"/>
        <v>0.99853157121879588</v>
      </c>
      <c r="K232" s="10" t="s">
        <v>31</v>
      </c>
      <c r="L232" s="11" t="s">
        <v>26</v>
      </c>
      <c r="M232" s="11" t="s">
        <v>24</v>
      </c>
      <c r="N232" s="66" t="s">
        <v>621</v>
      </c>
      <c r="O232" s="268"/>
    </row>
    <row r="233" spans="1:15" ht="250.8">
      <c r="A233" s="49" t="s">
        <v>41</v>
      </c>
      <c r="B233" s="249" t="s">
        <v>676</v>
      </c>
      <c r="C233" s="206" t="s">
        <v>659</v>
      </c>
      <c r="D233" s="146">
        <v>44312</v>
      </c>
      <c r="E233" s="245" t="s">
        <v>970</v>
      </c>
      <c r="F233" s="189">
        <v>6013305001887</v>
      </c>
      <c r="G233" s="222" t="s">
        <v>678</v>
      </c>
      <c r="H233" s="67">
        <v>29964000</v>
      </c>
      <c r="I233" s="9">
        <v>29920000</v>
      </c>
      <c r="J233" s="116">
        <f t="shared" si="4"/>
        <v>0.99853157121879588</v>
      </c>
      <c r="K233" s="10" t="s">
        <v>31</v>
      </c>
      <c r="L233" s="11" t="s">
        <v>26</v>
      </c>
      <c r="M233" s="11" t="s">
        <v>24</v>
      </c>
      <c r="N233" s="66" t="s">
        <v>621</v>
      </c>
      <c r="O233" s="268"/>
    </row>
    <row r="234" spans="1:15" ht="356.4">
      <c r="A234" s="49" t="s">
        <v>41</v>
      </c>
      <c r="B234" s="249" t="s">
        <v>679</v>
      </c>
      <c r="C234" s="206" t="s">
        <v>642</v>
      </c>
      <c r="D234" s="146">
        <v>44312</v>
      </c>
      <c r="E234" s="245" t="s">
        <v>680</v>
      </c>
      <c r="F234" s="189">
        <v>2010005018547</v>
      </c>
      <c r="G234" s="222" t="s">
        <v>681</v>
      </c>
      <c r="H234" s="67">
        <v>29799000</v>
      </c>
      <c r="I234" s="9">
        <v>29700000</v>
      </c>
      <c r="J234" s="116">
        <f t="shared" si="4"/>
        <v>0.99667774086378735</v>
      </c>
      <c r="K234" s="10" t="s">
        <v>31</v>
      </c>
      <c r="L234" s="11" t="s">
        <v>26</v>
      </c>
      <c r="M234" s="11" t="s">
        <v>24</v>
      </c>
      <c r="N234" s="66" t="s">
        <v>621</v>
      </c>
      <c r="O234" s="268"/>
    </row>
    <row r="235" spans="1:15" ht="359.25" customHeight="1">
      <c r="A235" s="49" t="s">
        <v>41</v>
      </c>
      <c r="B235" s="249" t="s">
        <v>682</v>
      </c>
      <c r="C235" s="206" t="s">
        <v>642</v>
      </c>
      <c r="D235" s="146">
        <v>44312</v>
      </c>
      <c r="E235" s="245" t="s">
        <v>680</v>
      </c>
      <c r="F235" s="189">
        <v>2010005018547</v>
      </c>
      <c r="G235" s="222" t="s">
        <v>683</v>
      </c>
      <c r="H235" s="67">
        <v>24904000</v>
      </c>
      <c r="I235" s="9">
        <v>24860000</v>
      </c>
      <c r="J235" s="116">
        <f t="shared" si="4"/>
        <v>0.99823321554770317</v>
      </c>
      <c r="K235" s="10" t="s">
        <v>31</v>
      </c>
      <c r="L235" s="11" t="s">
        <v>26</v>
      </c>
      <c r="M235" s="11" t="s">
        <v>24</v>
      </c>
      <c r="N235" s="66" t="s">
        <v>621</v>
      </c>
      <c r="O235" s="268"/>
    </row>
    <row r="236" spans="1:15" ht="105.6">
      <c r="A236" s="49" t="s">
        <v>41</v>
      </c>
      <c r="B236" s="249" t="s">
        <v>684</v>
      </c>
      <c r="C236" s="206" t="s">
        <v>96</v>
      </c>
      <c r="D236" s="146">
        <v>44314</v>
      </c>
      <c r="E236" s="245" t="s">
        <v>103</v>
      </c>
      <c r="F236" s="189">
        <v>2010005018547</v>
      </c>
      <c r="G236" s="222" t="s">
        <v>617</v>
      </c>
      <c r="H236" s="67">
        <v>40212415</v>
      </c>
      <c r="I236" s="9">
        <v>37485164</v>
      </c>
      <c r="J236" s="116">
        <f t="shared" si="4"/>
        <v>0.93217888057705567</v>
      </c>
      <c r="K236" s="10" t="s">
        <v>31</v>
      </c>
      <c r="L236" s="11" t="s">
        <v>26</v>
      </c>
      <c r="M236" s="11" t="s">
        <v>24</v>
      </c>
      <c r="N236" s="66" t="s">
        <v>621</v>
      </c>
      <c r="O236" s="267"/>
    </row>
    <row r="237" spans="1:15" ht="198">
      <c r="A237" s="49" t="s">
        <v>41</v>
      </c>
      <c r="B237" s="249" t="s">
        <v>685</v>
      </c>
      <c r="C237" s="206" t="s">
        <v>659</v>
      </c>
      <c r="D237" s="146">
        <v>44316</v>
      </c>
      <c r="E237" s="245" t="s">
        <v>971</v>
      </c>
      <c r="F237" s="189">
        <v>9010005000135</v>
      </c>
      <c r="G237" s="222" t="s">
        <v>686</v>
      </c>
      <c r="H237" s="67">
        <v>40029000</v>
      </c>
      <c r="I237" s="9">
        <v>39952000</v>
      </c>
      <c r="J237" s="116">
        <f t="shared" si="4"/>
        <v>0.99807639461390496</v>
      </c>
      <c r="K237" s="10" t="s">
        <v>31</v>
      </c>
      <c r="L237" s="11" t="s">
        <v>26</v>
      </c>
      <c r="M237" s="11" t="s">
        <v>24</v>
      </c>
      <c r="N237" s="66" t="s">
        <v>621</v>
      </c>
      <c r="O237" s="268"/>
    </row>
    <row r="238" spans="1:15" ht="184.8">
      <c r="A238" s="49" t="s">
        <v>41</v>
      </c>
      <c r="B238" s="249" t="s">
        <v>687</v>
      </c>
      <c r="C238" s="206" t="s">
        <v>659</v>
      </c>
      <c r="D238" s="146">
        <v>44316</v>
      </c>
      <c r="E238" s="245" t="s">
        <v>971</v>
      </c>
      <c r="F238" s="189">
        <v>9010005000135</v>
      </c>
      <c r="G238" s="222" t="s">
        <v>688</v>
      </c>
      <c r="H238" s="67">
        <v>34045000</v>
      </c>
      <c r="I238" s="9">
        <v>33968000</v>
      </c>
      <c r="J238" s="116">
        <f t="shared" si="4"/>
        <v>0.99773828756058158</v>
      </c>
      <c r="K238" s="10" t="s">
        <v>31</v>
      </c>
      <c r="L238" s="11" t="s">
        <v>26</v>
      </c>
      <c r="M238" s="11" t="s">
        <v>24</v>
      </c>
      <c r="N238" s="66" t="s">
        <v>621</v>
      </c>
      <c r="O238" s="268"/>
    </row>
    <row r="239" spans="1:15" ht="224.4">
      <c r="A239" s="49" t="s">
        <v>41</v>
      </c>
      <c r="B239" s="249" t="s">
        <v>689</v>
      </c>
      <c r="C239" s="206" t="s">
        <v>659</v>
      </c>
      <c r="D239" s="146">
        <v>44316</v>
      </c>
      <c r="E239" s="245" t="s">
        <v>670</v>
      </c>
      <c r="F239" s="189">
        <v>9010005000135</v>
      </c>
      <c r="G239" s="222" t="s">
        <v>690</v>
      </c>
      <c r="H239" s="67">
        <v>14520000</v>
      </c>
      <c r="I239" s="9">
        <v>14520000</v>
      </c>
      <c r="J239" s="116">
        <f t="shared" si="4"/>
        <v>1</v>
      </c>
      <c r="K239" s="10" t="s">
        <v>31</v>
      </c>
      <c r="L239" s="11" t="s">
        <v>26</v>
      </c>
      <c r="M239" s="11" t="s">
        <v>24</v>
      </c>
      <c r="N239" s="66" t="s">
        <v>621</v>
      </c>
      <c r="O239" s="268"/>
    </row>
    <row r="240" spans="1:15" ht="224.4">
      <c r="A240" s="49" t="s">
        <v>41</v>
      </c>
      <c r="B240" s="205" t="s">
        <v>1029</v>
      </c>
      <c r="C240" s="205" t="s">
        <v>626</v>
      </c>
      <c r="D240" s="146">
        <v>44327</v>
      </c>
      <c r="E240" s="245" t="s">
        <v>972</v>
      </c>
      <c r="F240" s="189">
        <v>8010005003758</v>
      </c>
      <c r="G240" s="222" t="s">
        <v>691</v>
      </c>
      <c r="H240" s="67">
        <v>13999700</v>
      </c>
      <c r="I240" s="9">
        <v>13926000</v>
      </c>
      <c r="J240" s="132">
        <f t="shared" si="4"/>
        <v>0.99473560147717455</v>
      </c>
      <c r="K240" s="10" t="s">
        <v>31</v>
      </c>
      <c r="L240" s="11" t="s">
        <v>27</v>
      </c>
      <c r="M240" s="11" t="s">
        <v>28</v>
      </c>
      <c r="N240" s="66">
        <v>1</v>
      </c>
      <c r="O240" s="267"/>
    </row>
    <row r="241" spans="1:15" ht="224.4">
      <c r="A241" s="49" t="s">
        <v>41</v>
      </c>
      <c r="B241" s="245" t="s">
        <v>692</v>
      </c>
      <c r="C241" s="205" t="s">
        <v>626</v>
      </c>
      <c r="D241" s="146">
        <v>44327</v>
      </c>
      <c r="E241" s="245" t="s">
        <v>973</v>
      </c>
      <c r="F241" s="189">
        <v>2010005018480</v>
      </c>
      <c r="G241" s="222" t="s">
        <v>693</v>
      </c>
      <c r="H241" s="67">
        <v>16489000</v>
      </c>
      <c r="I241" s="9">
        <v>16489000</v>
      </c>
      <c r="J241" s="132">
        <f t="shared" si="4"/>
        <v>1</v>
      </c>
      <c r="K241" s="10" t="s">
        <v>31</v>
      </c>
      <c r="L241" s="11" t="s">
        <v>27</v>
      </c>
      <c r="M241" s="11" t="s">
        <v>28</v>
      </c>
      <c r="N241" s="66">
        <v>2</v>
      </c>
      <c r="O241" s="267"/>
    </row>
    <row r="242" spans="1:15" ht="211.2">
      <c r="A242" s="49" t="s">
        <v>41</v>
      </c>
      <c r="B242" s="249" t="s">
        <v>694</v>
      </c>
      <c r="C242" s="206" t="s">
        <v>695</v>
      </c>
      <c r="D242" s="146">
        <v>44329</v>
      </c>
      <c r="E242" s="245" t="s">
        <v>696</v>
      </c>
      <c r="F242" s="189">
        <v>9500005006917</v>
      </c>
      <c r="G242" s="222" t="s">
        <v>697</v>
      </c>
      <c r="H242" s="67">
        <v>1325324</v>
      </c>
      <c r="I242" s="9">
        <v>1325324</v>
      </c>
      <c r="J242" s="116">
        <f t="shared" si="4"/>
        <v>1</v>
      </c>
      <c r="K242" s="10" t="s">
        <v>31</v>
      </c>
      <c r="L242" s="11" t="s">
        <v>23</v>
      </c>
      <c r="M242" s="11" t="s">
        <v>24</v>
      </c>
      <c r="N242" s="66" t="s">
        <v>621</v>
      </c>
      <c r="O242" s="267" t="s">
        <v>98</v>
      </c>
    </row>
    <row r="243" spans="1:15" ht="198">
      <c r="A243" s="49" t="s">
        <v>41</v>
      </c>
      <c r="B243" s="249" t="s">
        <v>698</v>
      </c>
      <c r="C243" s="206" t="s">
        <v>659</v>
      </c>
      <c r="D243" s="146">
        <v>44334</v>
      </c>
      <c r="E243" s="245" t="s">
        <v>699</v>
      </c>
      <c r="F243" s="189">
        <v>5010005016762</v>
      </c>
      <c r="G243" s="222" t="s">
        <v>700</v>
      </c>
      <c r="H243" s="67">
        <v>11946000</v>
      </c>
      <c r="I243" s="9">
        <v>11946000</v>
      </c>
      <c r="J243" s="116">
        <f t="shared" si="4"/>
        <v>1</v>
      </c>
      <c r="K243" s="10" t="s">
        <v>31</v>
      </c>
      <c r="L243" s="11" t="s">
        <v>23</v>
      </c>
      <c r="M243" s="11" t="s">
        <v>24</v>
      </c>
      <c r="N243" s="66" t="s">
        <v>621</v>
      </c>
      <c r="O243" s="268"/>
    </row>
    <row r="244" spans="1:15" ht="264">
      <c r="A244" s="49" t="s">
        <v>41</v>
      </c>
      <c r="B244" s="245" t="s">
        <v>701</v>
      </c>
      <c r="C244" s="206" t="s">
        <v>659</v>
      </c>
      <c r="D244" s="146">
        <v>44334</v>
      </c>
      <c r="E244" s="245" t="s">
        <v>699</v>
      </c>
      <c r="F244" s="189">
        <v>5010005016762</v>
      </c>
      <c r="G244" s="222" t="s">
        <v>702</v>
      </c>
      <c r="H244" s="67">
        <v>28831000</v>
      </c>
      <c r="I244" s="9">
        <v>28677000</v>
      </c>
      <c r="J244" s="116">
        <f t="shared" si="4"/>
        <v>0.9946585272796642</v>
      </c>
      <c r="K244" s="10" t="s">
        <v>31</v>
      </c>
      <c r="L244" s="11" t="s">
        <v>23</v>
      </c>
      <c r="M244" s="11" t="s">
        <v>24</v>
      </c>
      <c r="N244" s="66" t="s">
        <v>621</v>
      </c>
      <c r="O244" s="268"/>
    </row>
    <row r="245" spans="1:15" ht="250.8">
      <c r="A245" s="49" t="s">
        <v>41</v>
      </c>
      <c r="B245" s="249" t="s">
        <v>703</v>
      </c>
      <c r="C245" s="202" t="s">
        <v>100</v>
      </c>
      <c r="D245" s="146">
        <v>44336</v>
      </c>
      <c r="E245" s="245" t="s">
        <v>704</v>
      </c>
      <c r="F245" s="189">
        <v>3012405002559</v>
      </c>
      <c r="G245" s="222" t="s">
        <v>705</v>
      </c>
      <c r="H245" s="67">
        <v>16911639</v>
      </c>
      <c r="I245" s="9">
        <v>16720000</v>
      </c>
      <c r="J245" s="116">
        <f t="shared" si="4"/>
        <v>0.98866821837907015</v>
      </c>
      <c r="K245" s="10" t="s">
        <v>31</v>
      </c>
      <c r="L245" s="11" t="s">
        <v>26</v>
      </c>
      <c r="M245" s="11" t="s">
        <v>24</v>
      </c>
      <c r="N245" s="66">
        <v>1</v>
      </c>
      <c r="O245" s="267"/>
    </row>
    <row r="246" spans="1:15" ht="277.2">
      <c r="A246" s="49" t="s">
        <v>41</v>
      </c>
      <c r="B246" s="245" t="s">
        <v>706</v>
      </c>
      <c r="C246" s="205" t="s">
        <v>626</v>
      </c>
      <c r="D246" s="146">
        <v>44336</v>
      </c>
      <c r="E246" s="245" t="s">
        <v>631</v>
      </c>
      <c r="F246" s="189">
        <v>9010005011405</v>
      </c>
      <c r="G246" s="222" t="s">
        <v>707</v>
      </c>
      <c r="H246" s="67">
        <v>15994000</v>
      </c>
      <c r="I246" s="9">
        <v>15977500</v>
      </c>
      <c r="J246" s="132">
        <f t="shared" si="4"/>
        <v>0.9989683631361761</v>
      </c>
      <c r="K246" s="10" t="s">
        <v>31</v>
      </c>
      <c r="L246" s="11" t="s">
        <v>26</v>
      </c>
      <c r="M246" s="11" t="s">
        <v>24</v>
      </c>
      <c r="N246" s="66">
        <v>1</v>
      </c>
      <c r="O246" s="267"/>
    </row>
    <row r="247" spans="1:15" ht="290.39999999999998">
      <c r="A247" s="49" t="s">
        <v>41</v>
      </c>
      <c r="B247" s="249" t="s">
        <v>708</v>
      </c>
      <c r="C247" s="206" t="s">
        <v>642</v>
      </c>
      <c r="D247" s="146">
        <v>44343</v>
      </c>
      <c r="E247" s="245" t="s">
        <v>709</v>
      </c>
      <c r="F247" s="142">
        <v>8010005003758</v>
      </c>
      <c r="G247" s="222" t="s">
        <v>710</v>
      </c>
      <c r="H247" s="67">
        <v>6985000</v>
      </c>
      <c r="I247" s="9">
        <v>6930000</v>
      </c>
      <c r="J247" s="116">
        <f t="shared" si="4"/>
        <v>0.99212598425196852</v>
      </c>
      <c r="K247" s="10" t="s">
        <v>31</v>
      </c>
      <c r="L247" s="11" t="s">
        <v>23</v>
      </c>
      <c r="M247" s="11" t="s">
        <v>24</v>
      </c>
      <c r="N247" s="66" t="s">
        <v>621</v>
      </c>
      <c r="O247" s="268"/>
    </row>
    <row r="248" spans="1:15" ht="237.6">
      <c r="A248" s="49" t="s">
        <v>41</v>
      </c>
      <c r="B248" s="249" t="s">
        <v>711</v>
      </c>
      <c r="C248" s="206" t="s">
        <v>642</v>
      </c>
      <c r="D248" s="146">
        <v>44347</v>
      </c>
      <c r="E248" s="245" t="s">
        <v>643</v>
      </c>
      <c r="F248" s="189">
        <v>2010005004175</v>
      </c>
      <c r="G248" s="222" t="s">
        <v>712</v>
      </c>
      <c r="H248" s="67">
        <v>5984000</v>
      </c>
      <c r="I248" s="9">
        <v>5984000</v>
      </c>
      <c r="J248" s="116">
        <f t="shared" si="4"/>
        <v>1</v>
      </c>
      <c r="K248" s="10" t="s">
        <v>31</v>
      </c>
      <c r="L248" s="11" t="s">
        <v>26</v>
      </c>
      <c r="M248" s="11" t="s">
        <v>24</v>
      </c>
      <c r="N248" s="66" t="s">
        <v>621</v>
      </c>
      <c r="O248" s="268"/>
    </row>
    <row r="249" spans="1:15" ht="237.6">
      <c r="A249" s="49" t="s">
        <v>41</v>
      </c>
      <c r="B249" s="245" t="s">
        <v>713</v>
      </c>
      <c r="C249" s="205" t="s">
        <v>626</v>
      </c>
      <c r="D249" s="146">
        <v>44348</v>
      </c>
      <c r="E249" s="245" t="s">
        <v>974</v>
      </c>
      <c r="F249" s="189">
        <v>8010005003758</v>
      </c>
      <c r="G249" s="222" t="s">
        <v>714</v>
      </c>
      <c r="H249" s="67">
        <v>7999860</v>
      </c>
      <c r="I249" s="9">
        <v>7997000</v>
      </c>
      <c r="J249" s="132">
        <f t="shared" si="4"/>
        <v>0.99964249374364056</v>
      </c>
      <c r="K249" s="10" t="s">
        <v>31</v>
      </c>
      <c r="L249" s="11" t="s">
        <v>27</v>
      </c>
      <c r="M249" s="11" t="s">
        <v>28</v>
      </c>
      <c r="N249" s="66">
        <v>2</v>
      </c>
      <c r="O249" s="267"/>
    </row>
    <row r="250" spans="1:15" ht="211.2">
      <c r="A250" s="49" t="s">
        <v>41</v>
      </c>
      <c r="B250" s="245" t="s">
        <v>715</v>
      </c>
      <c r="C250" s="205" t="s">
        <v>626</v>
      </c>
      <c r="D250" s="146">
        <v>44348</v>
      </c>
      <c r="E250" s="245" t="s">
        <v>972</v>
      </c>
      <c r="F250" s="189">
        <v>8010005003758</v>
      </c>
      <c r="G250" s="222" t="s">
        <v>716</v>
      </c>
      <c r="H250" s="67">
        <v>12991000</v>
      </c>
      <c r="I250" s="9">
        <v>12903000</v>
      </c>
      <c r="J250" s="132">
        <f t="shared" si="4"/>
        <v>0.99322607959356479</v>
      </c>
      <c r="K250" s="10" t="s">
        <v>31</v>
      </c>
      <c r="L250" s="11" t="s">
        <v>27</v>
      </c>
      <c r="M250" s="11" t="s">
        <v>28</v>
      </c>
      <c r="N250" s="66">
        <v>2</v>
      </c>
      <c r="O250" s="267"/>
    </row>
    <row r="251" spans="1:15" ht="237.6">
      <c r="A251" s="49" t="s">
        <v>41</v>
      </c>
      <c r="B251" s="244" t="s">
        <v>717</v>
      </c>
      <c r="C251" s="199" t="s">
        <v>626</v>
      </c>
      <c r="D251" s="157">
        <v>44348</v>
      </c>
      <c r="E251" s="244" t="s">
        <v>974</v>
      </c>
      <c r="F251" s="190">
        <v>8010005003758</v>
      </c>
      <c r="G251" s="223" t="s">
        <v>718</v>
      </c>
      <c r="H251" s="133">
        <v>9922000</v>
      </c>
      <c r="I251" s="134">
        <v>9922000</v>
      </c>
      <c r="J251" s="132">
        <f t="shared" si="4"/>
        <v>1</v>
      </c>
      <c r="K251" s="10" t="s">
        <v>31</v>
      </c>
      <c r="L251" s="11" t="s">
        <v>27</v>
      </c>
      <c r="M251" s="11" t="s">
        <v>28</v>
      </c>
      <c r="N251" s="135">
        <v>1</v>
      </c>
      <c r="O251" s="268"/>
    </row>
    <row r="252" spans="1:15" ht="277.2">
      <c r="A252" s="49" t="s">
        <v>41</v>
      </c>
      <c r="B252" s="245" t="s">
        <v>719</v>
      </c>
      <c r="C252" s="206" t="s">
        <v>659</v>
      </c>
      <c r="D252" s="146">
        <v>44349</v>
      </c>
      <c r="E252" s="245" t="s">
        <v>29</v>
      </c>
      <c r="F252" s="189">
        <v>4011105003503</v>
      </c>
      <c r="G252" s="222" t="s">
        <v>720</v>
      </c>
      <c r="H252" s="67">
        <v>20075000</v>
      </c>
      <c r="I252" s="9">
        <v>19954000</v>
      </c>
      <c r="J252" s="116">
        <f t="shared" si="4"/>
        <v>0.99397260273972599</v>
      </c>
      <c r="K252" s="10" t="s">
        <v>31</v>
      </c>
      <c r="L252" s="11" t="s">
        <v>26</v>
      </c>
      <c r="M252" s="11" t="s">
        <v>24</v>
      </c>
      <c r="N252" s="66" t="s">
        <v>657</v>
      </c>
      <c r="O252" s="268"/>
    </row>
    <row r="253" spans="1:15" ht="198">
      <c r="A253" s="49" t="s">
        <v>41</v>
      </c>
      <c r="B253" s="238" t="s">
        <v>721</v>
      </c>
      <c r="C253" s="206" t="s">
        <v>659</v>
      </c>
      <c r="D253" s="157">
        <v>44349</v>
      </c>
      <c r="E253" s="245" t="s">
        <v>968</v>
      </c>
      <c r="F253" s="189">
        <v>4011105003503</v>
      </c>
      <c r="G253" s="224" t="s">
        <v>722</v>
      </c>
      <c r="H253" s="136">
        <v>23947000</v>
      </c>
      <c r="I253" s="137">
        <v>23870000</v>
      </c>
      <c r="J253" s="116">
        <f t="shared" si="4"/>
        <v>0.99678456591639875</v>
      </c>
      <c r="K253" s="10" t="s">
        <v>31</v>
      </c>
      <c r="L253" s="11" t="s">
        <v>26</v>
      </c>
      <c r="M253" s="11" t="s">
        <v>24</v>
      </c>
      <c r="N253" s="66" t="s">
        <v>621</v>
      </c>
      <c r="O253" s="268"/>
    </row>
    <row r="254" spans="1:15" ht="118.8">
      <c r="A254" s="49" t="s">
        <v>41</v>
      </c>
      <c r="B254" s="249" t="s">
        <v>723</v>
      </c>
      <c r="C254" s="206" t="s">
        <v>1022</v>
      </c>
      <c r="D254" s="146">
        <v>44351</v>
      </c>
      <c r="E254" s="246" t="s">
        <v>724</v>
      </c>
      <c r="F254" s="142">
        <v>5290005000838</v>
      </c>
      <c r="G254" s="222" t="s">
        <v>725</v>
      </c>
      <c r="H254" s="67">
        <v>5455971</v>
      </c>
      <c r="I254" s="9">
        <v>5438309</v>
      </c>
      <c r="J254" s="116">
        <f t="shared" si="4"/>
        <v>0.9967628127055661</v>
      </c>
      <c r="K254" s="10" t="s">
        <v>31</v>
      </c>
      <c r="L254" s="11" t="s">
        <v>26</v>
      </c>
      <c r="M254" s="11" t="s">
        <v>24</v>
      </c>
      <c r="N254" s="66" t="s">
        <v>621</v>
      </c>
      <c r="O254" s="267"/>
    </row>
    <row r="255" spans="1:15" ht="277.2">
      <c r="A255" s="49" t="s">
        <v>41</v>
      </c>
      <c r="B255" s="249" t="s">
        <v>726</v>
      </c>
      <c r="C255" s="206" t="s">
        <v>727</v>
      </c>
      <c r="D255" s="146">
        <v>44355</v>
      </c>
      <c r="E255" s="245" t="s">
        <v>728</v>
      </c>
      <c r="F255" s="189">
        <v>5010005018899</v>
      </c>
      <c r="G255" s="222" t="s">
        <v>729</v>
      </c>
      <c r="H255" s="67">
        <v>11990000</v>
      </c>
      <c r="I255" s="9">
        <v>11968000</v>
      </c>
      <c r="J255" s="116">
        <f t="shared" si="4"/>
        <v>0.99816513761467895</v>
      </c>
      <c r="K255" s="10" t="s">
        <v>31</v>
      </c>
      <c r="L255" s="11" t="s">
        <v>26</v>
      </c>
      <c r="M255" s="11" t="s">
        <v>24</v>
      </c>
      <c r="N255" s="66" t="s">
        <v>730</v>
      </c>
      <c r="O255" s="267"/>
    </row>
    <row r="256" spans="1:15" ht="132">
      <c r="A256" s="49" t="s">
        <v>41</v>
      </c>
      <c r="B256" s="249" t="s">
        <v>731</v>
      </c>
      <c r="C256" s="202" t="s">
        <v>100</v>
      </c>
      <c r="D256" s="146">
        <v>44361</v>
      </c>
      <c r="E256" s="245" t="s">
        <v>732</v>
      </c>
      <c r="F256" s="189">
        <v>7010405000967</v>
      </c>
      <c r="G256" s="222" t="s">
        <v>733</v>
      </c>
      <c r="H256" s="67">
        <v>75612605</v>
      </c>
      <c r="I256" s="9">
        <v>75130000</v>
      </c>
      <c r="J256" s="116">
        <f t="shared" si="4"/>
        <v>0.99361740016760436</v>
      </c>
      <c r="K256" s="10" t="s">
        <v>31</v>
      </c>
      <c r="L256" s="11" t="s">
        <v>23</v>
      </c>
      <c r="M256" s="11" t="s">
        <v>24</v>
      </c>
      <c r="N256" s="66">
        <v>1</v>
      </c>
      <c r="O256" s="267"/>
    </row>
    <row r="257" spans="1:15" ht="316.8">
      <c r="A257" s="49" t="s">
        <v>41</v>
      </c>
      <c r="B257" s="249" t="s">
        <v>734</v>
      </c>
      <c r="C257" s="206" t="s">
        <v>659</v>
      </c>
      <c r="D257" s="146">
        <v>44361</v>
      </c>
      <c r="E257" s="245" t="s">
        <v>735</v>
      </c>
      <c r="F257" s="189">
        <v>5011105004847</v>
      </c>
      <c r="G257" s="222" t="s">
        <v>736</v>
      </c>
      <c r="H257" s="67">
        <v>14982000</v>
      </c>
      <c r="I257" s="9">
        <v>14960000</v>
      </c>
      <c r="J257" s="116">
        <f t="shared" si="4"/>
        <v>0.99853157121879588</v>
      </c>
      <c r="K257" s="10" t="s">
        <v>31</v>
      </c>
      <c r="L257" s="11" t="s">
        <v>23</v>
      </c>
      <c r="M257" s="11" t="s">
        <v>24</v>
      </c>
      <c r="N257" s="66" t="s">
        <v>621</v>
      </c>
      <c r="O257" s="268"/>
    </row>
    <row r="258" spans="1:15" ht="303.60000000000002">
      <c r="A258" s="49" t="s">
        <v>41</v>
      </c>
      <c r="B258" s="249" t="s">
        <v>737</v>
      </c>
      <c r="C258" s="202" t="s">
        <v>100</v>
      </c>
      <c r="D258" s="146">
        <v>44365</v>
      </c>
      <c r="E258" s="245" t="s">
        <v>704</v>
      </c>
      <c r="F258" s="189">
        <v>3012405002559</v>
      </c>
      <c r="G258" s="222" t="s">
        <v>738</v>
      </c>
      <c r="H258" s="67">
        <v>14059060</v>
      </c>
      <c r="I258" s="9">
        <v>13948000</v>
      </c>
      <c r="J258" s="116">
        <f t="shared" si="4"/>
        <v>0.99210046759882953</v>
      </c>
      <c r="K258" s="10" t="s">
        <v>31</v>
      </c>
      <c r="L258" s="11" t="s">
        <v>26</v>
      </c>
      <c r="M258" s="11" t="s">
        <v>24</v>
      </c>
      <c r="N258" s="66">
        <v>1</v>
      </c>
      <c r="O258" s="267"/>
    </row>
    <row r="259" spans="1:15" ht="277.2">
      <c r="A259" s="75" t="s">
        <v>41</v>
      </c>
      <c r="B259" s="205" t="s">
        <v>739</v>
      </c>
      <c r="C259" s="206" t="s">
        <v>659</v>
      </c>
      <c r="D259" s="146">
        <v>44365</v>
      </c>
      <c r="E259" s="205" t="s">
        <v>29</v>
      </c>
      <c r="F259" s="142">
        <v>4011105003503</v>
      </c>
      <c r="G259" s="198" t="s">
        <v>740</v>
      </c>
      <c r="H259" s="65">
        <v>20911000</v>
      </c>
      <c r="I259" s="6">
        <v>20284000</v>
      </c>
      <c r="J259" s="7">
        <f t="shared" si="4"/>
        <v>0.9700157811678064</v>
      </c>
      <c r="K259" s="8" t="s">
        <v>31</v>
      </c>
      <c r="L259" s="4" t="s">
        <v>26</v>
      </c>
      <c r="M259" s="4" t="s">
        <v>24</v>
      </c>
      <c r="N259" s="5" t="s">
        <v>621</v>
      </c>
      <c r="O259" s="92"/>
    </row>
    <row r="260" spans="1:15" ht="132">
      <c r="A260" s="49" t="s">
        <v>41</v>
      </c>
      <c r="B260" s="249" t="s">
        <v>741</v>
      </c>
      <c r="C260" s="206" t="s">
        <v>742</v>
      </c>
      <c r="D260" s="146">
        <v>44369</v>
      </c>
      <c r="E260" s="245" t="s">
        <v>670</v>
      </c>
      <c r="F260" s="189">
        <v>9010005000135</v>
      </c>
      <c r="G260" s="222" t="s">
        <v>743</v>
      </c>
      <c r="H260" s="67">
        <v>4994000</v>
      </c>
      <c r="I260" s="9">
        <v>4994000</v>
      </c>
      <c r="J260" s="116">
        <f t="shared" si="4"/>
        <v>1</v>
      </c>
      <c r="K260" s="10" t="s">
        <v>31</v>
      </c>
      <c r="L260" s="11" t="s">
        <v>26</v>
      </c>
      <c r="M260" s="11" t="s">
        <v>24</v>
      </c>
      <c r="N260" s="66" t="s">
        <v>621</v>
      </c>
      <c r="O260" s="267"/>
    </row>
    <row r="261" spans="1:15" ht="158.4">
      <c r="A261" s="49" t="s">
        <v>41</v>
      </c>
      <c r="B261" s="249" t="s">
        <v>744</v>
      </c>
      <c r="C261" s="206" t="s">
        <v>99</v>
      </c>
      <c r="D261" s="146">
        <v>44370</v>
      </c>
      <c r="E261" s="245" t="s">
        <v>105</v>
      </c>
      <c r="F261" s="189">
        <v>2010005004175</v>
      </c>
      <c r="G261" s="222" t="s">
        <v>745</v>
      </c>
      <c r="H261" s="67">
        <v>9823000</v>
      </c>
      <c r="I261" s="9">
        <v>9823000</v>
      </c>
      <c r="J261" s="116">
        <f t="shared" si="4"/>
        <v>1</v>
      </c>
      <c r="K261" s="10" t="s">
        <v>31</v>
      </c>
      <c r="L261" s="11" t="s">
        <v>26</v>
      </c>
      <c r="M261" s="11" t="s">
        <v>24</v>
      </c>
      <c r="N261" s="66" t="s">
        <v>621</v>
      </c>
      <c r="O261" s="267"/>
    </row>
    <row r="262" spans="1:15" ht="250.8">
      <c r="A262" s="49" t="s">
        <v>41</v>
      </c>
      <c r="B262" s="206" t="s">
        <v>746</v>
      </c>
      <c r="C262" s="206" t="s">
        <v>642</v>
      </c>
      <c r="D262" s="146">
        <v>44376</v>
      </c>
      <c r="E262" s="205" t="s">
        <v>747</v>
      </c>
      <c r="F262" s="142">
        <v>2010005004175</v>
      </c>
      <c r="G262" s="198" t="s">
        <v>748</v>
      </c>
      <c r="H262" s="65">
        <v>14927000</v>
      </c>
      <c r="I262" s="6">
        <v>14927000</v>
      </c>
      <c r="J262" s="7">
        <f t="shared" si="4"/>
        <v>1</v>
      </c>
      <c r="K262" s="8" t="s">
        <v>42</v>
      </c>
      <c r="L262" s="4" t="s">
        <v>26</v>
      </c>
      <c r="M262" s="4" t="s">
        <v>24</v>
      </c>
      <c r="N262" s="5">
        <v>1</v>
      </c>
      <c r="O262" s="92"/>
    </row>
    <row r="263" spans="1:15" ht="184.8">
      <c r="A263" s="49" t="s">
        <v>41</v>
      </c>
      <c r="B263" s="249" t="s">
        <v>749</v>
      </c>
      <c r="C263" s="206" t="s">
        <v>750</v>
      </c>
      <c r="D263" s="146">
        <v>44382</v>
      </c>
      <c r="E263" s="245" t="s">
        <v>751</v>
      </c>
      <c r="F263" s="189">
        <v>5010005018866</v>
      </c>
      <c r="G263" s="222" t="s">
        <v>752</v>
      </c>
      <c r="H263" s="67">
        <v>34988298</v>
      </c>
      <c r="I263" s="9">
        <v>34988298</v>
      </c>
      <c r="J263" s="116">
        <f t="shared" si="4"/>
        <v>1</v>
      </c>
      <c r="K263" s="10" t="s">
        <v>31</v>
      </c>
      <c r="L263" s="11" t="s">
        <v>26</v>
      </c>
      <c r="M263" s="11" t="s">
        <v>24</v>
      </c>
      <c r="N263" s="66" t="s">
        <v>753</v>
      </c>
      <c r="O263" s="267"/>
    </row>
    <row r="264" spans="1:15" ht="264">
      <c r="A264" s="49" t="s">
        <v>41</v>
      </c>
      <c r="B264" s="249" t="s">
        <v>754</v>
      </c>
      <c r="C264" s="206" t="s">
        <v>755</v>
      </c>
      <c r="D264" s="146">
        <v>44383</v>
      </c>
      <c r="E264" s="245" t="s">
        <v>972</v>
      </c>
      <c r="F264" s="189">
        <v>8010005003758</v>
      </c>
      <c r="G264" s="222" t="s">
        <v>756</v>
      </c>
      <c r="H264" s="67">
        <v>11979000</v>
      </c>
      <c r="I264" s="9">
        <v>11946000</v>
      </c>
      <c r="J264" s="132">
        <f t="shared" si="4"/>
        <v>0.99724517906336085</v>
      </c>
      <c r="K264" s="10" t="s">
        <v>31</v>
      </c>
      <c r="L264" s="11" t="s">
        <v>23</v>
      </c>
      <c r="M264" s="11" t="s">
        <v>24</v>
      </c>
      <c r="N264" s="66">
        <v>1</v>
      </c>
      <c r="O264" s="267"/>
    </row>
    <row r="265" spans="1:15" ht="382.8">
      <c r="A265" s="49" t="s">
        <v>41</v>
      </c>
      <c r="B265" s="249" t="s">
        <v>757</v>
      </c>
      <c r="C265" s="206" t="s">
        <v>755</v>
      </c>
      <c r="D265" s="146">
        <v>44383</v>
      </c>
      <c r="E265" s="245" t="s">
        <v>631</v>
      </c>
      <c r="F265" s="189">
        <v>9010005011405</v>
      </c>
      <c r="G265" s="222" t="s">
        <v>758</v>
      </c>
      <c r="H265" s="67">
        <v>9999000</v>
      </c>
      <c r="I265" s="9">
        <v>9999000</v>
      </c>
      <c r="J265" s="132">
        <f t="shared" si="4"/>
        <v>1</v>
      </c>
      <c r="K265" s="10" t="s">
        <v>31</v>
      </c>
      <c r="L265" s="11" t="s">
        <v>26</v>
      </c>
      <c r="M265" s="11" t="s">
        <v>24</v>
      </c>
      <c r="N265" s="66">
        <v>1</v>
      </c>
      <c r="O265" s="267"/>
    </row>
    <row r="266" spans="1:15" ht="211.2">
      <c r="A266" s="49" t="s">
        <v>41</v>
      </c>
      <c r="B266" s="249" t="s">
        <v>759</v>
      </c>
      <c r="C266" s="206" t="s">
        <v>760</v>
      </c>
      <c r="D266" s="146">
        <v>44398</v>
      </c>
      <c r="E266" s="245" t="s">
        <v>29</v>
      </c>
      <c r="F266" s="189">
        <v>4011105003503</v>
      </c>
      <c r="G266" s="222" t="s">
        <v>761</v>
      </c>
      <c r="H266" s="67">
        <v>5005000</v>
      </c>
      <c r="I266" s="9">
        <v>4994000</v>
      </c>
      <c r="J266" s="7">
        <f t="shared" si="4"/>
        <v>0.99780219780219781</v>
      </c>
      <c r="K266" s="10" t="s">
        <v>31</v>
      </c>
      <c r="L266" s="11" t="s">
        <v>762</v>
      </c>
      <c r="M266" s="11" t="s">
        <v>28</v>
      </c>
      <c r="N266" s="66" t="s">
        <v>763</v>
      </c>
      <c r="O266" s="267"/>
    </row>
    <row r="267" spans="1:15" ht="250.8">
      <c r="A267" s="49" t="s">
        <v>41</v>
      </c>
      <c r="B267" s="249" t="s">
        <v>764</v>
      </c>
      <c r="C267" s="206" t="s">
        <v>760</v>
      </c>
      <c r="D267" s="146">
        <v>44398</v>
      </c>
      <c r="E267" s="245" t="s">
        <v>29</v>
      </c>
      <c r="F267" s="189">
        <v>4011105003503</v>
      </c>
      <c r="G267" s="222" t="s">
        <v>765</v>
      </c>
      <c r="H267" s="67">
        <v>4983000</v>
      </c>
      <c r="I267" s="9">
        <v>4950000</v>
      </c>
      <c r="J267" s="7">
        <f t="shared" si="4"/>
        <v>0.99337748344370858</v>
      </c>
      <c r="K267" s="10" t="s">
        <v>31</v>
      </c>
      <c r="L267" s="11" t="s">
        <v>762</v>
      </c>
      <c r="M267" s="11" t="s">
        <v>28</v>
      </c>
      <c r="N267" s="66" t="s">
        <v>763</v>
      </c>
      <c r="O267" s="267"/>
    </row>
    <row r="268" spans="1:15" ht="369.6">
      <c r="A268" s="49" t="s">
        <v>41</v>
      </c>
      <c r="B268" s="206" t="s">
        <v>766</v>
      </c>
      <c r="C268" s="206" t="s">
        <v>767</v>
      </c>
      <c r="D268" s="146">
        <v>44418</v>
      </c>
      <c r="E268" s="205" t="s">
        <v>975</v>
      </c>
      <c r="F268" s="142">
        <v>8010005003758</v>
      </c>
      <c r="G268" s="198" t="s">
        <v>768</v>
      </c>
      <c r="H268" s="65">
        <v>15994000</v>
      </c>
      <c r="I268" s="6">
        <v>15994000</v>
      </c>
      <c r="J268" s="7">
        <f t="shared" si="4"/>
        <v>1</v>
      </c>
      <c r="K268" s="8" t="s">
        <v>31</v>
      </c>
      <c r="L268" s="4" t="s">
        <v>27</v>
      </c>
      <c r="M268" s="4" t="s">
        <v>24</v>
      </c>
      <c r="N268" s="5" t="s">
        <v>657</v>
      </c>
      <c r="O268" s="269"/>
    </row>
    <row r="269" spans="1:15" ht="105.6">
      <c r="A269" s="49" t="s">
        <v>41</v>
      </c>
      <c r="B269" s="249" t="s">
        <v>769</v>
      </c>
      <c r="C269" s="206" t="s">
        <v>770</v>
      </c>
      <c r="D269" s="146">
        <v>44426</v>
      </c>
      <c r="E269" s="245" t="s">
        <v>976</v>
      </c>
      <c r="F269" s="189">
        <v>5290005000838</v>
      </c>
      <c r="G269" s="222" t="s">
        <v>771</v>
      </c>
      <c r="H269" s="67">
        <v>5497800</v>
      </c>
      <c r="I269" s="9">
        <v>5497800</v>
      </c>
      <c r="J269" s="116">
        <f t="shared" si="4"/>
        <v>1</v>
      </c>
      <c r="K269" s="10" t="s">
        <v>31</v>
      </c>
      <c r="L269" s="11" t="s">
        <v>762</v>
      </c>
      <c r="M269" s="11" t="s">
        <v>28</v>
      </c>
      <c r="N269" s="66" t="s">
        <v>772</v>
      </c>
      <c r="O269" s="269" t="s">
        <v>1030</v>
      </c>
    </row>
    <row r="270" spans="1:15" ht="158.4">
      <c r="A270" s="49" t="s">
        <v>41</v>
      </c>
      <c r="B270" s="249" t="s">
        <v>773</v>
      </c>
      <c r="C270" s="206" t="s">
        <v>102</v>
      </c>
      <c r="D270" s="146">
        <v>44432</v>
      </c>
      <c r="E270" s="245" t="s">
        <v>103</v>
      </c>
      <c r="F270" s="189">
        <v>2010005018547</v>
      </c>
      <c r="G270" s="222" t="s">
        <v>774</v>
      </c>
      <c r="H270" s="67">
        <v>2510475</v>
      </c>
      <c r="I270" s="9">
        <v>2510475</v>
      </c>
      <c r="J270" s="116">
        <f t="shared" si="4"/>
        <v>1</v>
      </c>
      <c r="K270" s="10" t="s">
        <v>31</v>
      </c>
      <c r="L270" s="11" t="s">
        <v>26</v>
      </c>
      <c r="M270" s="11" t="s">
        <v>24</v>
      </c>
      <c r="N270" s="66" t="s">
        <v>621</v>
      </c>
      <c r="O270" s="267"/>
    </row>
    <row r="271" spans="1:15" ht="118.8">
      <c r="A271" s="49" t="s">
        <v>41</v>
      </c>
      <c r="B271" s="206" t="s">
        <v>775</v>
      </c>
      <c r="C271" s="206" t="s">
        <v>101</v>
      </c>
      <c r="D271" s="146">
        <v>44440</v>
      </c>
      <c r="E271" s="245" t="s">
        <v>704</v>
      </c>
      <c r="F271" s="142">
        <v>3012405002559</v>
      </c>
      <c r="G271" s="198" t="s">
        <v>776</v>
      </c>
      <c r="H271" s="65">
        <v>13004667</v>
      </c>
      <c r="I271" s="6">
        <v>12936110</v>
      </c>
      <c r="J271" s="7">
        <f t="shared" si="4"/>
        <v>0.99472827716388279</v>
      </c>
      <c r="K271" s="8" t="s">
        <v>31</v>
      </c>
      <c r="L271" s="4" t="s">
        <v>26</v>
      </c>
      <c r="M271" s="4" t="s">
        <v>24</v>
      </c>
      <c r="N271" s="5">
        <v>16</v>
      </c>
      <c r="O271" s="270"/>
    </row>
    <row r="272" spans="1:15" ht="132">
      <c r="A272" s="49" t="s">
        <v>41</v>
      </c>
      <c r="B272" s="249" t="s">
        <v>777</v>
      </c>
      <c r="C272" s="206" t="s">
        <v>101</v>
      </c>
      <c r="D272" s="146">
        <v>44453</v>
      </c>
      <c r="E272" s="245" t="s">
        <v>704</v>
      </c>
      <c r="F272" s="189">
        <v>3012405002559</v>
      </c>
      <c r="G272" s="222" t="s">
        <v>778</v>
      </c>
      <c r="H272" s="67">
        <v>21845618</v>
      </c>
      <c r="I272" s="9">
        <v>21780000</v>
      </c>
      <c r="J272" s="116">
        <f t="shared" si="4"/>
        <v>0.99699628547931218</v>
      </c>
      <c r="K272" s="10" t="s">
        <v>31</v>
      </c>
      <c r="L272" s="11" t="s">
        <v>26</v>
      </c>
      <c r="M272" s="11" t="s">
        <v>24</v>
      </c>
      <c r="N272" s="66">
        <v>1</v>
      </c>
      <c r="O272" s="267"/>
    </row>
    <row r="273" spans="1:15" ht="145.19999999999999">
      <c r="A273" s="49" t="s">
        <v>41</v>
      </c>
      <c r="B273" s="249" t="s">
        <v>779</v>
      </c>
      <c r="C273" s="206" t="s">
        <v>101</v>
      </c>
      <c r="D273" s="146">
        <v>44456</v>
      </c>
      <c r="E273" s="245" t="s">
        <v>704</v>
      </c>
      <c r="F273" s="189">
        <v>3012405002559</v>
      </c>
      <c r="G273" s="222" t="s">
        <v>780</v>
      </c>
      <c r="H273" s="67">
        <v>30060616</v>
      </c>
      <c r="I273" s="9">
        <v>29810000</v>
      </c>
      <c r="J273" s="116">
        <f t="shared" si="4"/>
        <v>0.99166297856304741</v>
      </c>
      <c r="K273" s="10" t="s">
        <v>31</v>
      </c>
      <c r="L273" s="11" t="s">
        <v>26</v>
      </c>
      <c r="M273" s="11" t="s">
        <v>24</v>
      </c>
      <c r="N273" s="66">
        <v>1</v>
      </c>
      <c r="O273" s="267"/>
    </row>
    <row r="274" spans="1:15" ht="79.2">
      <c r="A274" s="49" t="s">
        <v>41</v>
      </c>
      <c r="B274" s="249" t="s">
        <v>781</v>
      </c>
      <c r="C274" s="205" t="s">
        <v>104</v>
      </c>
      <c r="D274" s="146">
        <v>44470</v>
      </c>
      <c r="E274" s="245" t="s">
        <v>782</v>
      </c>
      <c r="F274" s="189">
        <v>7010005018674</v>
      </c>
      <c r="G274" s="222" t="s">
        <v>783</v>
      </c>
      <c r="H274" s="67">
        <v>1110000</v>
      </c>
      <c r="I274" s="9">
        <v>1107700</v>
      </c>
      <c r="J274" s="116">
        <f t="shared" ref="J274:J275" si="5">I274/H274</f>
        <v>0.99792792792792795</v>
      </c>
      <c r="K274" s="10" t="s">
        <v>31</v>
      </c>
      <c r="L274" s="11" t="s">
        <v>23</v>
      </c>
      <c r="M274" s="11" t="s">
        <v>24</v>
      </c>
      <c r="N274" s="66">
        <v>1</v>
      </c>
      <c r="O274" s="267"/>
    </row>
    <row r="275" spans="1:15" ht="198">
      <c r="A275" s="49" t="s">
        <v>41</v>
      </c>
      <c r="B275" s="249" t="s">
        <v>784</v>
      </c>
      <c r="C275" s="206" t="s">
        <v>659</v>
      </c>
      <c r="D275" s="146">
        <v>44474</v>
      </c>
      <c r="E275" s="245" t="s">
        <v>977</v>
      </c>
      <c r="F275" s="189">
        <v>4011105003503</v>
      </c>
      <c r="G275" s="222" t="s">
        <v>785</v>
      </c>
      <c r="H275" s="67">
        <v>19998000</v>
      </c>
      <c r="I275" s="9">
        <v>19800000</v>
      </c>
      <c r="J275" s="116">
        <f t="shared" si="5"/>
        <v>0.99009900990099009</v>
      </c>
      <c r="K275" s="10" t="s">
        <v>31</v>
      </c>
      <c r="L275" s="11" t="s">
        <v>26</v>
      </c>
      <c r="M275" s="11" t="s">
        <v>24</v>
      </c>
      <c r="N275" s="66" t="s">
        <v>657</v>
      </c>
      <c r="O275" s="267"/>
    </row>
    <row r="276" spans="1:15" ht="316.8">
      <c r="A276" s="49" t="s">
        <v>41</v>
      </c>
      <c r="B276" s="206" t="s">
        <v>786</v>
      </c>
      <c r="C276" s="206" t="s">
        <v>1026</v>
      </c>
      <c r="D276" s="146">
        <v>44516</v>
      </c>
      <c r="E276" s="205" t="s">
        <v>787</v>
      </c>
      <c r="F276" s="142">
        <v>7010005003668</v>
      </c>
      <c r="G276" s="198" t="s">
        <v>788</v>
      </c>
      <c r="H276" s="65">
        <v>6183100</v>
      </c>
      <c r="I276" s="6">
        <v>6183100</v>
      </c>
      <c r="J276" s="7">
        <f t="shared" ref="J276:J280" si="6">I276/H276</f>
        <v>1</v>
      </c>
      <c r="K276" s="8" t="s">
        <v>42</v>
      </c>
      <c r="L276" s="4" t="s">
        <v>27</v>
      </c>
      <c r="M276" s="4" t="s">
        <v>28</v>
      </c>
      <c r="N276" s="5" t="s">
        <v>621</v>
      </c>
      <c r="O276" s="269"/>
    </row>
    <row r="277" spans="1:15" ht="66">
      <c r="A277" s="49" t="s">
        <v>41</v>
      </c>
      <c r="B277" s="206" t="s">
        <v>789</v>
      </c>
      <c r="C277" s="206" t="s">
        <v>790</v>
      </c>
      <c r="D277" s="146">
        <v>44536</v>
      </c>
      <c r="E277" s="205" t="s">
        <v>791</v>
      </c>
      <c r="F277" s="142">
        <v>8240005012380</v>
      </c>
      <c r="G277" s="198" t="s">
        <v>792</v>
      </c>
      <c r="H277" s="65">
        <v>1639000</v>
      </c>
      <c r="I277" s="6">
        <v>1639000</v>
      </c>
      <c r="J277" s="7">
        <f t="shared" si="6"/>
        <v>1</v>
      </c>
      <c r="K277" s="8" t="s">
        <v>42</v>
      </c>
      <c r="L277" s="4" t="s">
        <v>26</v>
      </c>
      <c r="M277" s="4" t="s">
        <v>24</v>
      </c>
      <c r="N277" s="5">
        <v>1</v>
      </c>
      <c r="O277" s="269"/>
    </row>
    <row r="278" spans="1:15" ht="52.8">
      <c r="A278" s="49" t="s">
        <v>41</v>
      </c>
      <c r="B278" s="250" t="s">
        <v>793</v>
      </c>
      <c r="C278" s="230" t="s">
        <v>794</v>
      </c>
      <c r="D278" s="146">
        <v>44544</v>
      </c>
      <c r="E278" s="245" t="s">
        <v>751</v>
      </c>
      <c r="F278" s="142">
        <v>5010005018866</v>
      </c>
      <c r="G278" s="225" t="s">
        <v>795</v>
      </c>
      <c r="H278" s="138">
        <v>7997000</v>
      </c>
      <c r="I278" s="139">
        <v>7997000</v>
      </c>
      <c r="J278" s="3">
        <f t="shared" si="6"/>
        <v>1</v>
      </c>
      <c r="K278" s="140" t="s">
        <v>40</v>
      </c>
      <c r="L278" s="4" t="s">
        <v>12</v>
      </c>
      <c r="M278" s="4" t="s">
        <v>17</v>
      </c>
      <c r="N278" s="5">
        <v>2</v>
      </c>
      <c r="O278" s="271"/>
    </row>
    <row r="279" spans="1:15" ht="79.2">
      <c r="A279" s="49" t="s">
        <v>41</v>
      </c>
      <c r="B279" s="249" t="s">
        <v>796</v>
      </c>
      <c r="C279" s="206" t="s">
        <v>797</v>
      </c>
      <c r="D279" s="146">
        <v>44550</v>
      </c>
      <c r="E279" s="245" t="s">
        <v>704</v>
      </c>
      <c r="F279" s="189">
        <v>3012405002559</v>
      </c>
      <c r="G279" s="222" t="s">
        <v>798</v>
      </c>
      <c r="H279" s="9">
        <v>2288000</v>
      </c>
      <c r="I279" s="9">
        <v>2167000</v>
      </c>
      <c r="J279" s="132">
        <f t="shared" si="6"/>
        <v>0.94711538461538458</v>
      </c>
      <c r="K279" s="10" t="s">
        <v>31</v>
      </c>
      <c r="L279" s="11" t="s">
        <v>26</v>
      </c>
      <c r="M279" s="11" t="s">
        <v>24</v>
      </c>
      <c r="N279" s="66" t="s">
        <v>621</v>
      </c>
      <c r="O279" s="268"/>
    </row>
    <row r="280" spans="1:15" ht="250.8">
      <c r="A280" s="49" t="s">
        <v>41</v>
      </c>
      <c r="B280" s="249" t="s">
        <v>799</v>
      </c>
      <c r="C280" s="206" t="s">
        <v>1024</v>
      </c>
      <c r="D280" s="146">
        <v>44638</v>
      </c>
      <c r="E280" s="245" t="s">
        <v>800</v>
      </c>
      <c r="F280" s="189">
        <v>1430005001164</v>
      </c>
      <c r="G280" s="222" t="s">
        <v>801</v>
      </c>
      <c r="H280" s="67">
        <v>1020597000</v>
      </c>
      <c r="I280" s="9">
        <v>1020597000</v>
      </c>
      <c r="J280" s="116">
        <f t="shared" si="6"/>
        <v>1</v>
      </c>
      <c r="K280" s="10" t="s">
        <v>31</v>
      </c>
      <c r="L280" s="11" t="s">
        <v>26</v>
      </c>
      <c r="M280" s="11" t="s">
        <v>24</v>
      </c>
      <c r="N280" s="66" t="s">
        <v>621</v>
      </c>
      <c r="O280" s="267"/>
    </row>
    <row r="281" spans="1:15" ht="52.8">
      <c r="A281" s="75" t="s">
        <v>30</v>
      </c>
      <c r="B281" s="236" t="s">
        <v>802</v>
      </c>
      <c r="C281" s="150" t="s">
        <v>803</v>
      </c>
      <c r="D281" s="152">
        <v>44287</v>
      </c>
      <c r="E281" s="247" t="s">
        <v>804</v>
      </c>
      <c r="F281" s="191">
        <v>9010605002464</v>
      </c>
      <c r="G281" s="207" t="s">
        <v>805</v>
      </c>
      <c r="H281" s="93" t="s">
        <v>31</v>
      </c>
      <c r="I281" s="95">
        <v>27659500</v>
      </c>
      <c r="J281" s="49" t="s">
        <v>31</v>
      </c>
      <c r="K281" s="49" t="s">
        <v>953</v>
      </c>
      <c r="L281" s="49" t="s">
        <v>12</v>
      </c>
      <c r="M281" s="49" t="s">
        <v>17</v>
      </c>
      <c r="N281" s="91">
        <v>1</v>
      </c>
      <c r="O281" s="257"/>
    </row>
    <row r="282" spans="1:15" ht="105.6">
      <c r="A282" s="49" t="s">
        <v>30</v>
      </c>
      <c r="B282" s="236" t="s">
        <v>806</v>
      </c>
      <c r="C282" s="150" t="s">
        <v>32</v>
      </c>
      <c r="D282" s="152">
        <v>44287</v>
      </c>
      <c r="E282" s="247" t="s">
        <v>807</v>
      </c>
      <c r="F282" s="191">
        <v>1011305001870</v>
      </c>
      <c r="G282" s="207" t="s">
        <v>808</v>
      </c>
      <c r="H282" s="93" t="s">
        <v>31</v>
      </c>
      <c r="I282" s="95">
        <v>12958000</v>
      </c>
      <c r="J282" s="49" t="s">
        <v>31</v>
      </c>
      <c r="K282" s="49" t="s">
        <v>953</v>
      </c>
      <c r="L282" s="49" t="s">
        <v>12</v>
      </c>
      <c r="M282" s="49" t="s">
        <v>17</v>
      </c>
      <c r="N282" s="91" t="s">
        <v>964</v>
      </c>
      <c r="O282" s="257"/>
    </row>
    <row r="283" spans="1:15" ht="352.5" customHeight="1">
      <c r="A283" s="49" t="s">
        <v>30</v>
      </c>
      <c r="B283" s="236" t="s">
        <v>809</v>
      </c>
      <c r="C283" s="150" t="s">
        <v>810</v>
      </c>
      <c r="D283" s="152">
        <v>44442</v>
      </c>
      <c r="E283" s="247" t="s">
        <v>807</v>
      </c>
      <c r="F283" s="191">
        <v>1011305001870</v>
      </c>
      <c r="G283" s="227" t="s">
        <v>811</v>
      </c>
      <c r="H283" s="93" t="s">
        <v>31</v>
      </c>
      <c r="I283" s="95">
        <v>10600000</v>
      </c>
      <c r="J283" s="49" t="s">
        <v>31</v>
      </c>
      <c r="K283" s="49" t="s">
        <v>953</v>
      </c>
      <c r="L283" s="49" t="s">
        <v>12</v>
      </c>
      <c r="M283" s="49" t="s">
        <v>17</v>
      </c>
      <c r="N283" s="91" t="s">
        <v>964</v>
      </c>
      <c r="O283" s="257"/>
    </row>
    <row r="284" spans="1:15" ht="198">
      <c r="A284" s="49" t="s">
        <v>30</v>
      </c>
      <c r="B284" s="236" t="s">
        <v>812</v>
      </c>
      <c r="C284" s="150" t="s">
        <v>813</v>
      </c>
      <c r="D284" s="152">
        <v>44307</v>
      </c>
      <c r="E284" s="247" t="s">
        <v>814</v>
      </c>
      <c r="F284" s="191">
        <v>6011105004508</v>
      </c>
      <c r="G284" s="207" t="s">
        <v>815</v>
      </c>
      <c r="H284" s="93" t="s">
        <v>31</v>
      </c>
      <c r="I284" s="95">
        <v>14850000</v>
      </c>
      <c r="J284" s="49" t="s">
        <v>31</v>
      </c>
      <c r="K284" s="49" t="s">
        <v>953</v>
      </c>
      <c r="L284" s="49" t="s">
        <v>13</v>
      </c>
      <c r="M284" s="49" t="s">
        <v>17</v>
      </c>
      <c r="N284" s="91" t="s">
        <v>964</v>
      </c>
      <c r="O284" s="257"/>
    </row>
    <row r="285" spans="1:15" ht="343.2">
      <c r="A285" s="49" t="s">
        <v>30</v>
      </c>
      <c r="B285" s="236" t="s">
        <v>816</v>
      </c>
      <c r="C285" s="150" t="s">
        <v>817</v>
      </c>
      <c r="D285" s="152">
        <v>44302</v>
      </c>
      <c r="E285" s="247" t="s">
        <v>814</v>
      </c>
      <c r="F285" s="191">
        <v>6011105004508</v>
      </c>
      <c r="G285" s="207" t="s">
        <v>818</v>
      </c>
      <c r="H285" s="93" t="s">
        <v>31</v>
      </c>
      <c r="I285" s="95">
        <v>19899990</v>
      </c>
      <c r="J285" s="49" t="s">
        <v>31</v>
      </c>
      <c r="K285" s="49" t="s">
        <v>953</v>
      </c>
      <c r="L285" s="49" t="s">
        <v>13</v>
      </c>
      <c r="M285" s="49" t="s">
        <v>17</v>
      </c>
      <c r="N285" s="91" t="s">
        <v>964</v>
      </c>
      <c r="O285" s="257"/>
    </row>
    <row r="286" spans="1:15" ht="277.2">
      <c r="A286" s="49" t="s">
        <v>30</v>
      </c>
      <c r="B286" s="236" t="s">
        <v>819</v>
      </c>
      <c r="C286" s="150" t="s">
        <v>820</v>
      </c>
      <c r="D286" s="152">
        <v>44287</v>
      </c>
      <c r="E286" s="247" t="s">
        <v>821</v>
      </c>
      <c r="F286" s="191">
        <v>1010705001646</v>
      </c>
      <c r="G286" s="207" t="s">
        <v>822</v>
      </c>
      <c r="H286" s="93" t="s">
        <v>31</v>
      </c>
      <c r="I286" s="95">
        <v>20100000</v>
      </c>
      <c r="J286" s="49" t="s">
        <v>31</v>
      </c>
      <c r="K286" s="49" t="s">
        <v>953</v>
      </c>
      <c r="L286" s="49" t="s">
        <v>12</v>
      </c>
      <c r="M286" s="49" t="s">
        <v>17</v>
      </c>
      <c r="N286" s="91">
        <v>1</v>
      </c>
      <c r="O286" s="257"/>
    </row>
    <row r="287" spans="1:15" ht="343.2">
      <c r="A287" s="49" t="s">
        <v>30</v>
      </c>
      <c r="B287" s="236" t="s">
        <v>823</v>
      </c>
      <c r="C287" s="150" t="s">
        <v>820</v>
      </c>
      <c r="D287" s="152">
        <v>44287</v>
      </c>
      <c r="E287" s="247" t="s">
        <v>824</v>
      </c>
      <c r="F287" s="191">
        <v>7010005016562</v>
      </c>
      <c r="G287" s="207" t="s">
        <v>825</v>
      </c>
      <c r="H287" s="93" t="s">
        <v>31</v>
      </c>
      <c r="I287" s="95">
        <v>31526000</v>
      </c>
      <c r="J287" s="49" t="s">
        <v>31</v>
      </c>
      <c r="K287" s="49" t="s">
        <v>953</v>
      </c>
      <c r="L287" s="49" t="s">
        <v>12</v>
      </c>
      <c r="M287" s="49" t="s">
        <v>17</v>
      </c>
      <c r="N287" s="91">
        <v>1</v>
      </c>
      <c r="O287" s="257"/>
    </row>
    <row r="288" spans="1:15" ht="224.4">
      <c r="A288" s="49" t="s">
        <v>30</v>
      </c>
      <c r="B288" s="236" t="s">
        <v>826</v>
      </c>
      <c r="C288" s="150" t="s">
        <v>820</v>
      </c>
      <c r="D288" s="152">
        <v>44287</v>
      </c>
      <c r="E288" s="247" t="s">
        <v>827</v>
      </c>
      <c r="F288" s="191">
        <v>2040005016886</v>
      </c>
      <c r="G288" s="207" t="s">
        <v>828</v>
      </c>
      <c r="H288" s="93" t="s">
        <v>31</v>
      </c>
      <c r="I288" s="95">
        <v>36040000</v>
      </c>
      <c r="J288" s="49" t="s">
        <v>31</v>
      </c>
      <c r="K288" s="49" t="s">
        <v>953</v>
      </c>
      <c r="L288" s="49" t="s">
        <v>12</v>
      </c>
      <c r="M288" s="49" t="s">
        <v>17</v>
      </c>
      <c r="N288" s="91">
        <v>1</v>
      </c>
      <c r="O288" s="257"/>
    </row>
    <row r="289" spans="1:15" ht="224.4">
      <c r="A289" s="49" t="s">
        <v>30</v>
      </c>
      <c r="B289" s="236" t="s">
        <v>829</v>
      </c>
      <c r="C289" s="150" t="s">
        <v>820</v>
      </c>
      <c r="D289" s="152">
        <v>44287</v>
      </c>
      <c r="E289" s="247" t="s">
        <v>830</v>
      </c>
      <c r="F289" s="191">
        <v>2040005016886</v>
      </c>
      <c r="G289" s="207" t="s">
        <v>831</v>
      </c>
      <c r="H289" s="93" t="s">
        <v>31</v>
      </c>
      <c r="I289" s="95">
        <v>13365000</v>
      </c>
      <c r="J289" s="49" t="s">
        <v>31</v>
      </c>
      <c r="K289" s="49" t="s">
        <v>953</v>
      </c>
      <c r="L289" s="49" t="s">
        <v>12</v>
      </c>
      <c r="M289" s="49" t="s">
        <v>17</v>
      </c>
      <c r="N289" s="91">
        <v>1</v>
      </c>
      <c r="O289" s="257"/>
    </row>
    <row r="290" spans="1:15" ht="409.6">
      <c r="A290" s="49" t="s">
        <v>30</v>
      </c>
      <c r="B290" s="236" t="s">
        <v>832</v>
      </c>
      <c r="C290" s="150" t="s">
        <v>106</v>
      </c>
      <c r="D290" s="152">
        <v>44452</v>
      </c>
      <c r="E290" s="247" t="s">
        <v>833</v>
      </c>
      <c r="F290" s="191">
        <v>8021005009182</v>
      </c>
      <c r="G290" s="207" t="s">
        <v>834</v>
      </c>
      <c r="H290" s="93" t="s">
        <v>31</v>
      </c>
      <c r="I290" s="95">
        <v>16000000</v>
      </c>
      <c r="J290" s="49" t="s">
        <v>31</v>
      </c>
      <c r="K290" s="49" t="s">
        <v>953</v>
      </c>
      <c r="L290" s="49" t="s">
        <v>12</v>
      </c>
      <c r="M290" s="49" t="s">
        <v>17</v>
      </c>
      <c r="N290" s="91" t="s">
        <v>964</v>
      </c>
      <c r="O290" s="257"/>
    </row>
    <row r="291" spans="1:15" ht="330">
      <c r="A291" s="49" t="s">
        <v>30</v>
      </c>
      <c r="B291" s="236" t="s">
        <v>835</v>
      </c>
      <c r="C291" s="150" t="s">
        <v>836</v>
      </c>
      <c r="D291" s="152">
        <v>44397</v>
      </c>
      <c r="E291" s="247" t="s">
        <v>110</v>
      </c>
      <c r="F291" s="191">
        <v>8021005009182</v>
      </c>
      <c r="G291" s="207" t="s">
        <v>837</v>
      </c>
      <c r="H291" s="93" t="s">
        <v>31</v>
      </c>
      <c r="I291" s="95">
        <v>212053647</v>
      </c>
      <c r="J291" s="49" t="s">
        <v>31</v>
      </c>
      <c r="K291" s="49" t="s">
        <v>953</v>
      </c>
      <c r="L291" s="49" t="s">
        <v>12</v>
      </c>
      <c r="M291" s="49" t="s">
        <v>17</v>
      </c>
      <c r="N291" s="91">
        <v>1</v>
      </c>
      <c r="O291" s="257"/>
    </row>
    <row r="292" spans="1:15" ht="409.2">
      <c r="A292" s="49" t="s">
        <v>30</v>
      </c>
      <c r="B292" s="236" t="s">
        <v>838</v>
      </c>
      <c r="C292" s="150" t="s">
        <v>107</v>
      </c>
      <c r="D292" s="152">
        <v>44287</v>
      </c>
      <c r="E292" s="247" t="s">
        <v>839</v>
      </c>
      <c r="F292" s="191">
        <v>5230005000125</v>
      </c>
      <c r="G292" s="207" t="s">
        <v>840</v>
      </c>
      <c r="H292" s="93" t="s">
        <v>31</v>
      </c>
      <c r="I292" s="95">
        <v>19979000</v>
      </c>
      <c r="J292" s="49" t="s">
        <v>31</v>
      </c>
      <c r="K292" s="49" t="s">
        <v>953</v>
      </c>
      <c r="L292" s="49" t="s">
        <v>12</v>
      </c>
      <c r="M292" s="49" t="s">
        <v>17</v>
      </c>
      <c r="N292" s="91" t="s">
        <v>964</v>
      </c>
      <c r="O292" s="257"/>
    </row>
    <row r="293" spans="1:15" ht="330">
      <c r="A293" s="49" t="s">
        <v>30</v>
      </c>
      <c r="B293" s="236" t="s">
        <v>841</v>
      </c>
      <c r="C293" s="150" t="s">
        <v>107</v>
      </c>
      <c r="D293" s="152">
        <v>44287</v>
      </c>
      <c r="E293" s="247" t="s">
        <v>112</v>
      </c>
      <c r="F293" s="191">
        <v>8021005009182</v>
      </c>
      <c r="G293" s="207" t="s">
        <v>842</v>
      </c>
      <c r="H293" s="93" t="s">
        <v>31</v>
      </c>
      <c r="I293" s="95">
        <v>54292859</v>
      </c>
      <c r="J293" s="49" t="s">
        <v>31</v>
      </c>
      <c r="K293" s="49" t="s">
        <v>953</v>
      </c>
      <c r="L293" s="49" t="s">
        <v>12</v>
      </c>
      <c r="M293" s="49" t="s">
        <v>17</v>
      </c>
      <c r="N293" s="91" t="s">
        <v>964</v>
      </c>
      <c r="O293" s="257"/>
    </row>
    <row r="294" spans="1:15" ht="264">
      <c r="A294" s="49" t="s">
        <v>30</v>
      </c>
      <c r="B294" s="236" t="s">
        <v>843</v>
      </c>
      <c r="C294" s="150" t="s">
        <v>107</v>
      </c>
      <c r="D294" s="152">
        <v>44287</v>
      </c>
      <c r="E294" s="247" t="s">
        <v>844</v>
      </c>
      <c r="F294" s="191">
        <v>6040005001380</v>
      </c>
      <c r="G294" s="207" t="s">
        <v>845</v>
      </c>
      <c r="H294" s="93" t="s">
        <v>31</v>
      </c>
      <c r="I294" s="95">
        <v>52723000</v>
      </c>
      <c r="J294" s="49" t="s">
        <v>31</v>
      </c>
      <c r="K294" s="49" t="s">
        <v>953</v>
      </c>
      <c r="L294" s="49" t="s">
        <v>12</v>
      </c>
      <c r="M294" s="49" t="s">
        <v>17</v>
      </c>
      <c r="N294" s="49">
        <v>1</v>
      </c>
      <c r="O294" s="257"/>
    </row>
    <row r="295" spans="1:15" ht="211.2">
      <c r="A295" s="49" t="s">
        <v>30</v>
      </c>
      <c r="B295" s="236" t="s">
        <v>846</v>
      </c>
      <c r="C295" s="150" t="s">
        <v>847</v>
      </c>
      <c r="D295" s="152">
        <v>44434</v>
      </c>
      <c r="E295" s="247" t="s">
        <v>109</v>
      </c>
      <c r="F295" s="191">
        <v>8021005009182</v>
      </c>
      <c r="G295" s="207" t="s">
        <v>848</v>
      </c>
      <c r="H295" s="93" t="s">
        <v>31</v>
      </c>
      <c r="I295" s="95">
        <v>20000000</v>
      </c>
      <c r="J295" s="49" t="s">
        <v>31</v>
      </c>
      <c r="K295" s="49"/>
      <c r="L295" s="49" t="s">
        <v>12</v>
      </c>
      <c r="M295" s="49" t="s">
        <v>17</v>
      </c>
      <c r="N295" s="49">
        <v>1</v>
      </c>
      <c r="O295" s="257"/>
    </row>
    <row r="296" spans="1:15" ht="211.2">
      <c r="A296" s="49" t="s">
        <v>30</v>
      </c>
      <c r="B296" s="236" t="s">
        <v>849</v>
      </c>
      <c r="C296" s="150" t="s">
        <v>111</v>
      </c>
      <c r="D296" s="152">
        <v>44418</v>
      </c>
      <c r="E296" s="247" t="s">
        <v>108</v>
      </c>
      <c r="F296" s="191">
        <v>8021005009182</v>
      </c>
      <c r="G296" s="207" t="s">
        <v>848</v>
      </c>
      <c r="H296" s="93" t="s">
        <v>31</v>
      </c>
      <c r="I296" s="95">
        <v>18000000</v>
      </c>
      <c r="J296" s="49" t="s">
        <v>31</v>
      </c>
      <c r="K296" s="49" t="s">
        <v>953</v>
      </c>
      <c r="L296" s="49" t="s">
        <v>12</v>
      </c>
      <c r="M296" s="49" t="s">
        <v>17</v>
      </c>
      <c r="N296" s="49">
        <v>1</v>
      </c>
      <c r="O296" s="257"/>
    </row>
    <row r="297" spans="1:15" ht="382.8">
      <c r="A297" s="49" t="s">
        <v>30</v>
      </c>
      <c r="B297" s="236" t="s">
        <v>850</v>
      </c>
      <c r="C297" s="150" t="s">
        <v>851</v>
      </c>
      <c r="D297" s="152">
        <v>44376</v>
      </c>
      <c r="E297" s="247" t="s">
        <v>852</v>
      </c>
      <c r="F297" s="191">
        <v>8010005018905</v>
      </c>
      <c r="G297" s="207" t="s">
        <v>853</v>
      </c>
      <c r="H297" s="90" t="s">
        <v>31</v>
      </c>
      <c r="I297" s="95">
        <v>105200000</v>
      </c>
      <c r="J297" s="49" t="s">
        <v>31</v>
      </c>
      <c r="K297" s="49"/>
      <c r="L297" s="49" t="s">
        <v>12</v>
      </c>
      <c r="M297" s="49" t="s">
        <v>17</v>
      </c>
      <c r="N297" s="49">
        <v>1</v>
      </c>
      <c r="O297" s="257"/>
    </row>
    <row r="298" spans="1:15" ht="345.6">
      <c r="A298" s="49" t="s">
        <v>30</v>
      </c>
      <c r="B298" s="236" t="s">
        <v>854</v>
      </c>
      <c r="C298" s="150" t="s">
        <v>113</v>
      </c>
      <c r="D298" s="152">
        <v>44287</v>
      </c>
      <c r="E298" s="247" t="s">
        <v>855</v>
      </c>
      <c r="F298" s="191">
        <v>2010005018786</v>
      </c>
      <c r="G298" s="226" t="s">
        <v>856</v>
      </c>
      <c r="H298" s="93" t="s">
        <v>31</v>
      </c>
      <c r="I298" s="95">
        <v>21780000</v>
      </c>
      <c r="J298" s="49" t="s">
        <v>31</v>
      </c>
      <c r="K298" s="49" t="s">
        <v>953</v>
      </c>
      <c r="L298" s="49" t="s">
        <v>12</v>
      </c>
      <c r="M298" s="49" t="s">
        <v>17</v>
      </c>
      <c r="N298" s="49">
        <v>1</v>
      </c>
      <c r="O298" s="257"/>
    </row>
    <row r="299" spans="1:15" ht="237.6">
      <c r="A299" s="49" t="s">
        <v>30</v>
      </c>
      <c r="B299" s="236" t="s">
        <v>857</v>
      </c>
      <c r="C299" s="150" t="s">
        <v>858</v>
      </c>
      <c r="D299" s="152">
        <v>44287</v>
      </c>
      <c r="E299" s="247" t="s">
        <v>859</v>
      </c>
      <c r="F299" s="191">
        <v>8010605002531</v>
      </c>
      <c r="G299" s="207" t="s">
        <v>860</v>
      </c>
      <c r="H299" s="93" t="s">
        <v>31</v>
      </c>
      <c r="I299" s="95">
        <v>19976000</v>
      </c>
      <c r="J299" s="49" t="s">
        <v>31</v>
      </c>
      <c r="K299" s="49" t="s">
        <v>953</v>
      </c>
      <c r="L299" s="49" t="s">
        <v>12</v>
      </c>
      <c r="M299" s="49" t="s">
        <v>17</v>
      </c>
      <c r="N299" s="49">
        <v>1</v>
      </c>
      <c r="O299" s="257"/>
    </row>
    <row r="300" spans="1:15" ht="334.8">
      <c r="A300" s="49" t="s">
        <v>30</v>
      </c>
      <c r="B300" s="236" t="s">
        <v>861</v>
      </c>
      <c r="C300" s="150" t="s">
        <v>862</v>
      </c>
      <c r="D300" s="152">
        <v>44586</v>
      </c>
      <c r="E300" s="247" t="s">
        <v>863</v>
      </c>
      <c r="F300" s="191">
        <v>3010405008741</v>
      </c>
      <c r="G300" s="227" t="s">
        <v>864</v>
      </c>
      <c r="H300" s="93" t="s">
        <v>31</v>
      </c>
      <c r="I300" s="95">
        <v>40150000</v>
      </c>
      <c r="J300" s="49" t="s">
        <v>31</v>
      </c>
      <c r="K300" s="49" t="s">
        <v>953</v>
      </c>
      <c r="L300" s="49" t="s">
        <v>12</v>
      </c>
      <c r="M300" s="49" t="s">
        <v>17</v>
      </c>
      <c r="N300" s="49">
        <v>1</v>
      </c>
      <c r="O300" s="257"/>
    </row>
    <row r="301" spans="1:15" ht="211.2">
      <c r="A301" s="49" t="s">
        <v>30</v>
      </c>
      <c r="B301" s="236" t="s">
        <v>865</v>
      </c>
      <c r="C301" s="150" t="s">
        <v>866</v>
      </c>
      <c r="D301" s="152">
        <v>44287</v>
      </c>
      <c r="E301" s="247" t="s">
        <v>867</v>
      </c>
      <c r="F301" s="191">
        <v>1010405009411</v>
      </c>
      <c r="G301" s="207" t="s">
        <v>868</v>
      </c>
      <c r="H301" s="93" t="s">
        <v>31</v>
      </c>
      <c r="I301" s="95">
        <v>89400000</v>
      </c>
      <c r="J301" s="49" t="s">
        <v>31</v>
      </c>
      <c r="K301" s="49" t="s">
        <v>953</v>
      </c>
      <c r="L301" s="49" t="s">
        <v>12</v>
      </c>
      <c r="M301" s="49" t="s">
        <v>17</v>
      </c>
      <c r="N301" s="49">
        <v>1</v>
      </c>
      <c r="O301" s="257"/>
    </row>
    <row r="302" spans="1:15" ht="237.6">
      <c r="A302" s="75" t="s">
        <v>30</v>
      </c>
      <c r="B302" s="150" t="s">
        <v>956</v>
      </c>
      <c r="C302" s="150" t="s">
        <v>957</v>
      </c>
      <c r="D302" s="144">
        <v>44482</v>
      </c>
      <c r="E302" s="229" t="s">
        <v>108</v>
      </c>
      <c r="F302" s="143">
        <v>8021005009182</v>
      </c>
      <c r="G302" s="50" t="s">
        <v>958</v>
      </c>
      <c r="H302" s="94" t="s">
        <v>31</v>
      </c>
      <c r="I302" s="60">
        <v>14998226</v>
      </c>
      <c r="J302" s="12" t="s">
        <v>31</v>
      </c>
      <c r="K302" s="12" t="s">
        <v>56</v>
      </c>
      <c r="L302" s="12" t="s">
        <v>12</v>
      </c>
      <c r="M302" s="12" t="s">
        <v>17</v>
      </c>
      <c r="N302" s="12">
        <v>1</v>
      </c>
      <c r="O302" s="253"/>
    </row>
    <row r="303" spans="1:15" ht="60">
      <c r="A303" s="75" t="s">
        <v>869</v>
      </c>
      <c r="B303" s="150" t="s">
        <v>961</v>
      </c>
      <c r="C303" s="150" t="s">
        <v>114</v>
      </c>
      <c r="D303" s="158" t="s">
        <v>962</v>
      </c>
      <c r="E303" s="150" t="s">
        <v>115</v>
      </c>
      <c r="F303" s="192">
        <v>1010405009411</v>
      </c>
      <c r="G303" s="215" t="s">
        <v>963</v>
      </c>
      <c r="H303" s="68">
        <v>157707000</v>
      </c>
      <c r="I303" s="69">
        <v>157707000</v>
      </c>
      <c r="J303" s="114">
        <f>I303/H303</f>
        <v>1</v>
      </c>
      <c r="K303" s="12" t="s">
        <v>56</v>
      </c>
      <c r="L303" s="12" t="s">
        <v>12</v>
      </c>
      <c r="M303" s="12" t="s">
        <v>17</v>
      </c>
      <c r="N303" s="12">
        <v>1</v>
      </c>
      <c r="O303" s="253"/>
    </row>
    <row r="304" spans="1:15" ht="60">
      <c r="A304" s="13" t="s">
        <v>869</v>
      </c>
      <c r="B304" s="150" t="s">
        <v>870</v>
      </c>
      <c r="C304" s="150" t="s">
        <v>114</v>
      </c>
      <c r="D304" s="158" t="s">
        <v>47</v>
      </c>
      <c r="E304" s="150" t="s">
        <v>871</v>
      </c>
      <c r="F304" s="193" t="s">
        <v>872</v>
      </c>
      <c r="G304" s="50" t="s">
        <v>873</v>
      </c>
      <c r="H304" s="68">
        <v>110488459</v>
      </c>
      <c r="I304" s="69">
        <v>110488459</v>
      </c>
      <c r="J304" s="108">
        <f>I304/H304</f>
        <v>1</v>
      </c>
      <c r="K304" s="12" t="s">
        <v>56</v>
      </c>
      <c r="L304" s="12" t="s">
        <v>12</v>
      </c>
      <c r="M304" s="12" t="s">
        <v>17</v>
      </c>
      <c r="N304" s="12">
        <v>1</v>
      </c>
      <c r="O304" s="253"/>
    </row>
    <row r="305" spans="1:15" ht="60">
      <c r="A305" s="13" t="s">
        <v>869</v>
      </c>
      <c r="B305" s="150" t="s">
        <v>874</v>
      </c>
      <c r="C305" s="150" t="s">
        <v>114</v>
      </c>
      <c r="D305" s="158" t="s">
        <v>47</v>
      </c>
      <c r="E305" s="150" t="s">
        <v>875</v>
      </c>
      <c r="F305" s="192">
        <v>7010505002095</v>
      </c>
      <c r="G305" s="50" t="s">
        <v>873</v>
      </c>
      <c r="H305" s="68">
        <v>425833911</v>
      </c>
      <c r="I305" s="69">
        <v>425833911</v>
      </c>
      <c r="J305" s="108">
        <f t="shared" ref="J305:J311" si="7">I305/H305</f>
        <v>1</v>
      </c>
      <c r="K305" s="12" t="s">
        <v>56</v>
      </c>
      <c r="L305" s="12" t="s">
        <v>12</v>
      </c>
      <c r="M305" s="12" t="s">
        <v>17</v>
      </c>
      <c r="N305" s="12">
        <v>1</v>
      </c>
      <c r="O305" s="253"/>
    </row>
    <row r="306" spans="1:15" ht="60">
      <c r="A306" s="13" t="s">
        <v>869</v>
      </c>
      <c r="B306" s="150" t="s">
        <v>876</v>
      </c>
      <c r="C306" s="150" t="s">
        <v>114</v>
      </c>
      <c r="D306" s="158" t="s">
        <v>47</v>
      </c>
      <c r="E306" s="150" t="s">
        <v>116</v>
      </c>
      <c r="F306" s="192">
        <v>6040005001380</v>
      </c>
      <c r="G306" s="50" t="s">
        <v>877</v>
      </c>
      <c r="H306" s="68">
        <v>149864958</v>
      </c>
      <c r="I306" s="69">
        <v>149864958</v>
      </c>
      <c r="J306" s="108">
        <f t="shared" si="7"/>
        <v>1</v>
      </c>
      <c r="K306" s="12" t="s">
        <v>56</v>
      </c>
      <c r="L306" s="12" t="s">
        <v>12</v>
      </c>
      <c r="M306" s="12" t="s">
        <v>17</v>
      </c>
      <c r="N306" s="12">
        <v>1</v>
      </c>
      <c r="O306" s="253"/>
    </row>
    <row r="307" spans="1:15" ht="72">
      <c r="A307" s="13" t="s">
        <v>869</v>
      </c>
      <c r="B307" s="150" t="s">
        <v>878</v>
      </c>
      <c r="C307" s="150" t="s">
        <v>114</v>
      </c>
      <c r="D307" s="158" t="s">
        <v>47</v>
      </c>
      <c r="E307" s="150" t="s">
        <v>117</v>
      </c>
      <c r="F307" s="192">
        <v>4011105005400</v>
      </c>
      <c r="G307" s="50" t="s">
        <v>877</v>
      </c>
      <c r="H307" s="68">
        <v>861410642</v>
      </c>
      <c r="I307" s="69">
        <v>861410642</v>
      </c>
      <c r="J307" s="108">
        <f t="shared" si="7"/>
        <v>1</v>
      </c>
      <c r="K307" s="12" t="s">
        <v>56</v>
      </c>
      <c r="L307" s="12" t="s">
        <v>12</v>
      </c>
      <c r="M307" s="12" t="s">
        <v>17</v>
      </c>
      <c r="N307" s="12">
        <v>1</v>
      </c>
      <c r="O307" s="253"/>
    </row>
    <row r="308" spans="1:15" ht="60">
      <c r="A308" s="13" t="s">
        <v>869</v>
      </c>
      <c r="B308" s="150" t="s">
        <v>879</v>
      </c>
      <c r="C308" s="150" t="s">
        <v>114</v>
      </c>
      <c r="D308" s="158" t="s">
        <v>47</v>
      </c>
      <c r="E308" s="150" t="s">
        <v>116</v>
      </c>
      <c r="F308" s="192">
        <v>6040005001380</v>
      </c>
      <c r="G308" s="50" t="s">
        <v>877</v>
      </c>
      <c r="H308" s="68">
        <v>68656822</v>
      </c>
      <c r="I308" s="69">
        <v>68656822</v>
      </c>
      <c r="J308" s="108">
        <f t="shared" si="7"/>
        <v>1</v>
      </c>
      <c r="K308" s="12" t="s">
        <v>56</v>
      </c>
      <c r="L308" s="12" t="s">
        <v>12</v>
      </c>
      <c r="M308" s="12" t="s">
        <v>17</v>
      </c>
      <c r="N308" s="12">
        <v>1</v>
      </c>
      <c r="O308" s="253"/>
    </row>
    <row r="309" spans="1:15" ht="60">
      <c r="A309" s="13" t="s">
        <v>869</v>
      </c>
      <c r="B309" s="150" t="s">
        <v>880</v>
      </c>
      <c r="C309" s="150" t="s">
        <v>114</v>
      </c>
      <c r="D309" s="158" t="s">
        <v>47</v>
      </c>
      <c r="E309" s="150" t="s">
        <v>116</v>
      </c>
      <c r="F309" s="192">
        <v>6040005001380</v>
      </c>
      <c r="G309" s="50" t="s">
        <v>877</v>
      </c>
      <c r="H309" s="68">
        <v>599347854</v>
      </c>
      <c r="I309" s="69">
        <v>599347854</v>
      </c>
      <c r="J309" s="108">
        <f t="shared" si="7"/>
        <v>1</v>
      </c>
      <c r="K309" s="12" t="s">
        <v>56</v>
      </c>
      <c r="L309" s="12" t="s">
        <v>12</v>
      </c>
      <c r="M309" s="12" t="s">
        <v>17</v>
      </c>
      <c r="N309" s="12">
        <v>1</v>
      </c>
      <c r="O309" s="253"/>
    </row>
    <row r="310" spans="1:15" ht="60">
      <c r="A310" s="13" t="s">
        <v>869</v>
      </c>
      <c r="B310" s="150" t="s">
        <v>881</v>
      </c>
      <c r="C310" s="150" t="s">
        <v>114</v>
      </c>
      <c r="D310" s="158" t="s">
        <v>47</v>
      </c>
      <c r="E310" s="150" t="s">
        <v>116</v>
      </c>
      <c r="F310" s="192">
        <v>6040005001380</v>
      </c>
      <c r="G310" s="50" t="s">
        <v>882</v>
      </c>
      <c r="H310" s="31">
        <v>25760576</v>
      </c>
      <c r="I310" s="70">
        <v>25200285</v>
      </c>
      <c r="J310" s="109">
        <f t="shared" si="7"/>
        <v>0.97825005931544384</v>
      </c>
      <c r="K310" s="12" t="s">
        <v>56</v>
      </c>
      <c r="L310" s="12" t="s">
        <v>12</v>
      </c>
      <c r="M310" s="12" t="s">
        <v>17</v>
      </c>
      <c r="N310" s="12">
        <v>1</v>
      </c>
      <c r="O310" s="253"/>
    </row>
    <row r="311" spans="1:15" ht="60">
      <c r="A311" s="13" t="s">
        <v>869</v>
      </c>
      <c r="B311" s="150" t="s">
        <v>883</v>
      </c>
      <c r="C311" s="150" t="s">
        <v>114</v>
      </c>
      <c r="D311" s="158" t="s">
        <v>884</v>
      </c>
      <c r="E311" s="150" t="s">
        <v>116</v>
      </c>
      <c r="F311" s="192">
        <v>6040005001380</v>
      </c>
      <c r="G311" s="50" t="s">
        <v>877</v>
      </c>
      <c r="H311" s="68">
        <v>26422525</v>
      </c>
      <c r="I311" s="69">
        <v>26422525</v>
      </c>
      <c r="J311" s="108">
        <f t="shared" si="7"/>
        <v>1</v>
      </c>
      <c r="K311" s="12" t="s">
        <v>56</v>
      </c>
      <c r="L311" s="12" t="s">
        <v>12</v>
      </c>
      <c r="M311" s="12" t="s">
        <v>17</v>
      </c>
      <c r="N311" s="12">
        <v>1</v>
      </c>
      <c r="O311" s="253"/>
    </row>
    <row r="312" spans="1:15" ht="60">
      <c r="A312" s="13" t="s">
        <v>869</v>
      </c>
      <c r="B312" s="150" t="s">
        <v>885</v>
      </c>
      <c r="C312" s="150" t="s">
        <v>118</v>
      </c>
      <c r="D312" s="159">
        <v>44287</v>
      </c>
      <c r="E312" s="248" t="s">
        <v>886</v>
      </c>
      <c r="F312" s="192" t="s">
        <v>77</v>
      </c>
      <c r="G312" s="50" t="s">
        <v>887</v>
      </c>
      <c r="H312" s="68">
        <v>11021023</v>
      </c>
      <c r="I312" s="69">
        <v>11021023</v>
      </c>
      <c r="J312" s="108">
        <v>1</v>
      </c>
      <c r="K312" s="12" t="s">
        <v>31</v>
      </c>
      <c r="L312" s="12" t="s">
        <v>119</v>
      </c>
      <c r="M312" s="12" t="s">
        <v>17</v>
      </c>
      <c r="N312" s="12">
        <v>1</v>
      </c>
      <c r="O312" s="253"/>
    </row>
    <row r="313" spans="1:15" ht="60">
      <c r="A313" s="13" t="s">
        <v>869</v>
      </c>
      <c r="B313" s="150" t="s">
        <v>888</v>
      </c>
      <c r="C313" s="150" t="s">
        <v>118</v>
      </c>
      <c r="D313" s="159">
        <v>44365</v>
      </c>
      <c r="E313" s="248" t="s">
        <v>886</v>
      </c>
      <c r="F313" s="192" t="s">
        <v>77</v>
      </c>
      <c r="G313" s="50" t="s">
        <v>887</v>
      </c>
      <c r="H313" s="68">
        <v>21422586</v>
      </c>
      <c r="I313" s="69">
        <v>21422500</v>
      </c>
      <c r="J313" s="108">
        <v>0.99999598554534919</v>
      </c>
      <c r="K313" s="12" t="s">
        <v>31</v>
      </c>
      <c r="L313" s="12" t="s">
        <v>119</v>
      </c>
      <c r="M313" s="12" t="s">
        <v>17</v>
      </c>
      <c r="N313" s="12">
        <v>1</v>
      </c>
      <c r="O313" s="253"/>
    </row>
    <row r="314" spans="1:15" ht="60">
      <c r="A314" s="13" t="s">
        <v>869</v>
      </c>
      <c r="B314" s="150" t="s">
        <v>889</v>
      </c>
      <c r="C314" s="150" t="s">
        <v>118</v>
      </c>
      <c r="D314" s="159">
        <v>44287</v>
      </c>
      <c r="E314" s="248" t="s">
        <v>886</v>
      </c>
      <c r="F314" s="192" t="s">
        <v>77</v>
      </c>
      <c r="G314" s="50" t="s">
        <v>887</v>
      </c>
      <c r="H314" s="69" t="s">
        <v>954</v>
      </c>
      <c r="I314" s="69">
        <v>2971068</v>
      </c>
      <c r="J314" s="108" t="s">
        <v>31</v>
      </c>
      <c r="K314" s="12" t="s">
        <v>31</v>
      </c>
      <c r="L314" s="12" t="s">
        <v>119</v>
      </c>
      <c r="M314" s="12" t="s">
        <v>17</v>
      </c>
      <c r="N314" s="12">
        <v>1</v>
      </c>
      <c r="O314" s="253"/>
    </row>
    <row r="315" spans="1:15" ht="60">
      <c r="A315" s="13" t="s">
        <v>869</v>
      </c>
      <c r="B315" s="150" t="s">
        <v>890</v>
      </c>
      <c r="C315" s="150" t="s">
        <v>118</v>
      </c>
      <c r="D315" s="159">
        <v>44287</v>
      </c>
      <c r="E315" s="248" t="s">
        <v>891</v>
      </c>
      <c r="F315" s="192" t="s">
        <v>892</v>
      </c>
      <c r="G315" s="50" t="s">
        <v>887</v>
      </c>
      <c r="H315" s="68">
        <v>13395754</v>
      </c>
      <c r="I315" s="69">
        <v>13395754</v>
      </c>
      <c r="J315" s="108">
        <v>1</v>
      </c>
      <c r="K315" s="12" t="s">
        <v>31</v>
      </c>
      <c r="L315" s="12" t="s">
        <v>119</v>
      </c>
      <c r="M315" s="12" t="s">
        <v>17</v>
      </c>
      <c r="N315" s="12">
        <v>1</v>
      </c>
      <c r="O315" s="253"/>
    </row>
    <row r="316" spans="1:15" ht="60">
      <c r="A316" s="49" t="s">
        <v>33</v>
      </c>
      <c r="B316" s="150" t="s">
        <v>893</v>
      </c>
      <c r="C316" s="150" t="s">
        <v>894</v>
      </c>
      <c r="D316" s="152">
        <v>44287</v>
      </c>
      <c r="E316" s="150" t="s">
        <v>121</v>
      </c>
      <c r="F316" s="143">
        <v>7010005018674</v>
      </c>
      <c r="G316" s="50" t="s">
        <v>895</v>
      </c>
      <c r="H316" s="23">
        <v>3610500</v>
      </c>
      <c r="I316" s="19">
        <v>3610500</v>
      </c>
      <c r="J316" s="100">
        <f>ROUND(I316/H316,3)</f>
        <v>1</v>
      </c>
      <c r="K316" s="13" t="s">
        <v>953</v>
      </c>
      <c r="L316" s="13" t="s">
        <v>12</v>
      </c>
      <c r="M316" s="13" t="s">
        <v>17</v>
      </c>
      <c r="N316" s="13">
        <v>1</v>
      </c>
      <c r="O316" s="262" t="s">
        <v>126</v>
      </c>
    </row>
    <row r="317" spans="1:15" ht="48">
      <c r="A317" s="49" t="s">
        <v>33</v>
      </c>
      <c r="B317" s="150" t="s">
        <v>896</v>
      </c>
      <c r="C317" s="150" t="s">
        <v>897</v>
      </c>
      <c r="D317" s="152">
        <v>44287</v>
      </c>
      <c r="E317" s="150" t="s">
        <v>898</v>
      </c>
      <c r="F317" s="143">
        <v>6011105004846</v>
      </c>
      <c r="G317" s="50" t="s">
        <v>895</v>
      </c>
      <c r="H317" s="23">
        <v>2810614</v>
      </c>
      <c r="I317" s="19">
        <v>2810614</v>
      </c>
      <c r="J317" s="100">
        <f>ROUND(I317/H317,3)</f>
        <v>1</v>
      </c>
      <c r="K317" s="13" t="s">
        <v>953</v>
      </c>
      <c r="L317" s="13" t="s">
        <v>12</v>
      </c>
      <c r="M317" s="13" t="s">
        <v>17</v>
      </c>
      <c r="N317" s="13">
        <v>1</v>
      </c>
      <c r="O317" s="259"/>
    </row>
    <row r="318" spans="1:15" ht="72">
      <c r="A318" s="49" t="s">
        <v>33</v>
      </c>
      <c r="B318" s="238" t="s">
        <v>899</v>
      </c>
      <c r="C318" s="150" t="s">
        <v>900</v>
      </c>
      <c r="D318" s="157">
        <v>44287</v>
      </c>
      <c r="E318" s="238" t="s">
        <v>116</v>
      </c>
      <c r="F318" s="178">
        <v>6040005001380</v>
      </c>
      <c r="G318" s="50" t="s">
        <v>901</v>
      </c>
      <c r="H318" s="15">
        <v>10271800</v>
      </c>
      <c r="I318" s="60">
        <v>10270700</v>
      </c>
      <c r="J318" s="100">
        <f>ROUND(I318/H318,3)</f>
        <v>1</v>
      </c>
      <c r="K318" s="14" t="s">
        <v>953</v>
      </c>
      <c r="L318" s="14" t="s">
        <v>12</v>
      </c>
      <c r="M318" s="14" t="s">
        <v>17</v>
      </c>
      <c r="N318" s="14">
        <v>1</v>
      </c>
      <c r="O318" s="257"/>
    </row>
    <row r="319" spans="1:15" ht="79.2">
      <c r="A319" s="49" t="s">
        <v>33</v>
      </c>
      <c r="B319" s="150" t="s">
        <v>902</v>
      </c>
      <c r="C319" s="150" t="s">
        <v>122</v>
      </c>
      <c r="D319" s="160">
        <v>44287</v>
      </c>
      <c r="E319" s="150" t="s">
        <v>123</v>
      </c>
      <c r="F319" s="143">
        <v>7010005018674</v>
      </c>
      <c r="G319" s="50" t="s">
        <v>903</v>
      </c>
      <c r="H319" s="23" t="s">
        <v>125</v>
      </c>
      <c r="I319" s="19">
        <v>3740968</v>
      </c>
      <c r="J319" s="100" t="s">
        <v>49</v>
      </c>
      <c r="K319" s="13" t="s">
        <v>953</v>
      </c>
      <c r="L319" s="13" t="s">
        <v>35</v>
      </c>
      <c r="M319" s="13" t="s">
        <v>17</v>
      </c>
      <c r="N319" s="13">
        <v>1</v>
      </c>
      <c r="O319" s="259"/>
    </row>
    <row r="320" spans="1:15" ht="79.2">
      <c r="A320" s="49" t="s">
        <v>33</v>
      </c>
      <c r="B320" s="238" t="s">
        <v>904</v>
      </c>
      <c r="C320" s="150" t="s">
        <v>122</v>
      </c>
      <c r="D320" s="160">
        <v>44287</v>
      </c>
      <c r="E320" s="150" t="s">
        <v>905</v>
      </c>
      <c r="F320" s="143">
        <v>2012405002700</v>
      </c>
      <c r="G320" s="50" t="s">
        <v>906</v>
      </c>
      <c r="H320" s="23" t="s">
        <v>125</v>
      </c>
      <c r="I320" s="59">
        <v>3703851</v>
      </c>
      <c r="J320" s="100" t="s">
        <v>49</v>
      </c>
      <c r="K320" s="13" t="s">
        <v>953</v>
      </c>
      <c r="L320" s="13" t="s">
        <v>907</v>
      </c>
      <c r="M320" s="13" t="s">
        <v>17</v>
      </c>
      <c r="N320" s="13">
        <v>4</v>
      </c>
      <c r="O320" s="262" t="s">
        <v>126</v>
      </c>
    </row>
    <row r="321" spans="1:15" ht="84">
      <c r="A321" s="49" t="s">
        <v>33</v>
      </c>
      <c r="B321" s="150" t="s">
        <v>908</v>
      </c>
      <c r="C321" s="150" t="s">
        <v>909</v>
      </c>
      <c r="D321" s="152">
        <v>44298</v>
      </c>
      <c r="E321" s="150" t="s">
        <v>910</v>
      </c>
      <c r="F321" s="143">
        <v>9010405008752</v>
      </c>
      <c r="G321" s="50" t="s">
        <v>911</v>
      </c>
      <c r="H321" s="23">
        <v>1615710</v>
      </c>
      <c r="I321" s="19">
        <v>1615710</v>
      </c>
      <c r="J321" s="100">
        <f>ROUND(I321/H321,3)</f>
        <v>1</v>
      </c>
      <c r="K321" s="13" t="s">
        <v>953</v>
      </c>
      <c r="L321" s="13" t="s">
        <v>12</v>
      </c>
      <c r="M321" s="13" t="s">
        <v>17</v>
      </c>
      <c r="N321" s="13">
        <v>1</v>
      </c>
      <c r="O321" s="259"/>
    </row>
    <row r="322" spans="1:15" ht="60">
      <c r="A322" s="49" t="s">
        <v>33</v>
      </c>
      <c r="B322" s="150" t="s">
        <v>912</v>
      </c>
      <c r="C322" s="150" t="s">
        <v>120</v>
      </c>
      <c r="D322" s="152">
        <v>44301</v>
      </c>
      <c r="E322" s="150" t="s">
        <v>121</v>
      </c>
      <c r="F322" s="143">
        <v>7010005018674</v>
      </c>
      <c r="G322" s="50" t="s">
        <v>913</v>
      </c>
      <c r="H322" s="23">
        <v>1624700</v>
      </c>
      <c r="I322" s="19">
        <v>1624700</v>
      </c>
      <c r="J322" s="100">
        <f>ROUND(I322/H322,3)</f>
        <v>1</v>
      </c>
      <c r="K322" s="13" t="s">
        <v>953</v>
      </c>
      <c r="L322" s="13" t="s">
        <v>12</v>
      </c>
      <c r="M322" s="13" t="s">
        <v>17</v>
      </c>
      <c r="N322" s="13">
        <v>1</v>
      </c>
      <c r="O322" s="259"/>
    </row>
    <row r="323" spans="1:15" ht="84">
      <c r="A323" s="49" t="s">
        <v>33</v>
      </c>
      <c r="B323" s="150" t="s">
        <v>908</v>
      </c>
      <c r="C323" s="150" t="s">
        <v>909</v>
      </c>
      <c r="D323" s="152">
        <v>44334</v>
      </c>
      <c r="E323" s="150" t="s">
        <v>910</v>
      </c>
      <c r="F323" s="143">
        <v>9010405008752</v>
      </c>
      <c r="G323" s="50" t="s">
        <v>911</v>
      </c>
      <c r="H323" s="23">
        <v>1218160</v>
      </c>
      <c r="I323" s="19">
        <v>1218160</v>
      </c>
      <c r="J323" s="100">
        <f>ROUND(I323/H323,3)</f>
        <v>1</v>
      </c>
      <c r="K323" s="13" t="s">
        <v>953</v>
      </c>
      <c r="L323" s="13" t="s">
        <v>12</v>
      </c>
      <c r="M323" s="13" t="s">
        <v>17</v>
      </c>
      <c r="N323" s="13">
        <v>1</v>
      </c>
      <c r="O323" s="259"/>
    </row>
    <row r="324" spans="1:15" ht="72">
      <c r="A324" s="49" t="s">
        <v>33</v>
      </c>
      <c r="B324" s="150" t="s">
        <v>914</v>
      </c>
      <c r="C324" s="150" t="s">
        <v>915</v>
      </c>
      <c r="D324" s="152">
        <v>44337</v>
      </c>
      <c r="E324" s="150" t="s">
        <v>916</v>
      </c>
      <c r="F324" s="143">
        <v>7011105006239</v>
      </c>
      <c r="G324" s="50" t="s">
        <v>895</v>
      </c>
      <c r="H324" s="23">
        <v>19733120</v>
      </c>
      <c r="I324" s="19">
        <v>19733120</v>
      </c>
      <c r="J324" s="100">
        <f t="shared" ref="J324:J341" si="8">ROUND(I324/H324,3)</f>
        <v>1</v>
      </c>
      <c r="K324" s="13" t="s">
        <v>953</v>
      </c>
      <c r="L324" s="13" t="s">
        <v>12</v>
      </c>
      <c r="M324" s="13" t="s">
        <v>17</v>
      </c>
      <c r="N324" s="13">
        <v>1</v>
      </c>
      <c r="O324" s="262" t="s">
        <v>126</v>
      </c>
    </row>
    <row r="325" spans="1:15" ht="72">
      <c r="A325" s="49" t="s">
        <v>33</v>
      </c>
      <c r="B325" s="150" t="s">
        <v>917</v>
      </c>
      <c r="C325" s="150" t="s">
        <v>915</v>
      </c>
      <c r="D325" s="152">
        <v>44337</v>
      </c>
      <c r="E325" s="150" t="s">
        <v>916</v>
      </c>
      <c r="F325" s="143">
        <v>7011105006239</v>
      </c>
      <c r="G325" s="50" t="s">
        <v>895</v>
      </c>
      <c r="H325" s="23">
        <v>20305885</v>
      </c>
      <c r="I325" s="19">
        <v>20305885</v>
      </c>
      <c r="J325" s="100">
        <f t="shared" si="8"/>
        <v>1</v>
      </c>
      <c r="K325" s="13" t="s">
        <v>953</v>
      </c>
      <c r="L325" s="13" t="s">
        <v>12</v>
      </c>
      <c r="M325" s="13" t="s">
        <v>17</v>
      </c>
      <c r="N325" s="13">
        <v>1</v>
      </c>
      <c r="O325" s="262" t="s">
        <v>126</v>
      </c>
    </row>
    <row r="326" spans="1:15" ht="72">
      <c r="A326" s="49" t="s">
        <v>33</v>
      </c>
      <c r="B326" s="150" t="s">
        <v>918</v>
      </c>
      <c r="C326" s="150" t="s">
        <v>915</v>
      </c>
      <c r="D326" s="152">
        <v>44337</v>
      </c>
      <c r="E326" s="150" t="s">
        <v>916</v>
      </c>
      <c r="F326" s="143">
        <v>7011105006239</v>
      </c>
      <c r="G326" s="50" t="s">
        <v>895</v>
      </c>
      <c r="H326" s="23">
        <v>82221258</v>
      </c>
      <c r="I326" s="19">
        <v>82221258</v>
      </c>
      <c r="J326" s="100">
        <f t="shared" si="8"/>
        <v>1</v>
      </c>
      <c r="K326" s="13" t="s">
        <v>953</v>
      </c>
      <c r="L326" s="13" t="s">
        <v>12</v>
      </c>
      <c r="M326" s="13" t="s">
        <v>17</v>
      </c>
      <c r="N326" s="13">
        <v>1</v>
      </c>
      <c r="O326" s="262" t="s">
        <v>126</v>
      </c>
    </row>
    <row r="327" spans="1:15" ht="60">
      <c r="A327" s="49" t="s">
        <v>33</v>
      </c>
      <c r="B327" s="150" t="s">
        <v>919</v>
      </c>
      <c r="C327" s="150" t="s">
        <v>1021</v>
      </c>
      <c r="D327" s="145">
        <v>44343</v>
      </c>
      <c r="E327" s="150" t="s">
        <v>920</v>
      </c>
      <c r="F327" s="141">
        <v>2011105005402</v>
      </c>
      <c r="G327" s="50" t="s">
        <v>921</v>
      </c>
      <c r="H327" s="21">
        <v>12067000</v>
      </c>
      <c r="I327" s="60">
        <v>12067000</v>
      </c>
      <c r="J327" s="100">
        <f>ROUND(I327/H327,3)</f>
        <v>1</v>
      </c>
      <c r="K327" s="12" t="s">
        <v>953</v>
      </c>
      <c r="L327" s="12" t="s">
        <v>12</v>
      </c>
      <c r="M327" s="12" t="s">
        <v>17</v>
      </c>
      <c r="N327" s="12">
        <v>1</v>
      </c>
      <c r="O327" s="272"/>
    </row>
    <row r="328" spans="1:15" ht="48">
      <c r="A328" s="49" t="s">
        <v>33</v>
      </c>
      <c r="B328" s="150" t="s">
        <v>922</v>
      </c>
      <c r="C328" s="150" t="s">
        <v>909</v>
      </c>
      <c r="D328" s="152">
        <v>44386</v>
      </c>
      <c r="E328" s="150" t="s">
        <v>923</v>
      </c>
      <c r="F328" s="143">
        <v>9010405008752</v>
      </c>
      <c r="G328" s="50" t="s">
        <v>924</v>
      </c>
      <c r="H328" s="23">
        <v>9347360</v>
      </c>
      <c r="I328" s="19">
        <v>9347360</v>
      </c>
      <c r="J328" s="100">
        <f t="shared" si="8"/>
        <v>1</v>
      </c>
      <c r="K328" s="13" t="s">
        <v>953</v>
      </c>
      <c r="L328" s="13" t="s">
        <v>12</v>
      </c>
      <c r="M328" s="13" t="s">
        <v>17</v>
      </c>
      <c r="N328" s="13">
        <v>1</v>
      </c>
      <c r="O328" s="259"/>
    </row>
    <row r="329" spans="1:15" ht="60">
      <c r="A329" s="49" t="s">
        <v>33</v>
      </c>
      <c r="B329" s="238" t="s">
        <v>925</v>
      </c>
      <c r="C329" s="150" t="s">
        <v>1021</v>
      </c>
      <c r="D329" s="157">
        <v>44389</v>
      </c>
      <c r="E329" s="238" t="s">
        <v>920</v>
      </c>
      <c r="F329" s="178">
        <v>2011105005402</v>
      </c>
      <c r="G329" s="210" t="s">
        <v>926</v>
      </c>
      <c r="H329" s="15">
        <v>36300000</v>
      </c>
      <c r="I329" s="60">
        <v>36300000</v>
      </c>
      <c r="J329" s="100">
        <f t="shared" si="8"/>
        <v>1</v>
      </c>
      <c r="K329" s="14" t="s">
        <v>953</v>
      </c>
      <c r="L329" s="14" t="s">
        <v>12</v>
      </c>
      <c r="M329" s="14" t="s">
        <v>17</v>
      </c>
      <c r="N329" s="14">
        <v>1</v>
      </c>
      <c r="O329" s="272"/>
    </row>
    <row r="330" spans="1:15" ht="84">
      <c r="A330" s="49" t="s">
        <v>33</v>
      </c>
      <c r="B330" s="150" t="s">
        <v>908</v>
      </c>
      <c r="C330" s="150" t="s">
        <v>909</v>
      </c>
      <c r="D330" s="152">
        <v>44411</v>
      </c>
      <c r="E330" s="150" t="s">
        <v>910</v>
      </c>
      <c r="F330" s="143">
        <v>9010405008752</v>
      </c>
      <c r="G330" s="50" t="s">
        <v>911</v>
      </c>
      <c r="H330" s="23">
        <v>1187580</v>
      </c>
      <c r="I330" s="19">
        <v>1187580</v>
      </c>
      <c r="J330" s="100">
        <f t="shared" si="8"/>
        <v>1</v>
      </c>
      <c r="K330" s="13" t="s">
        <v>953</v>
      </c>
      <c r="L330" s="13" t="s">
        <v>12</v>
      </c>
      <c r="M330" s="13" t="s">
        <v>17</v>
      </c>
      <c r="N330" s="13">
        <v>1</v>
      </c>
      <c r="O330" s="259"/>
    </row>
    <row r="331" spans="1:15" ht="79.2">
      <c r="A331" s="49" t="s">
        <v>33</v>
      </c>
      <c r="B331" s="238" t="s">
        <v>927</v>
      </c>
      <c r="C331" s="150" t="s">
        <v>928</v>
      </c>
      <c r="D331" s="144">
        <v>44421</v>
      </c>
      <c r="E331" s="150" t="s">
        <v>929</v>
      </c>
      <c r="F331" s="141">
        <v>2011205000014</v>
      </c>
      <c r="G331" s="50" t="s">
        <v>930</v>
      </c>
      <c r="H331" s="29" t="s">
        <v>125</v>
      </c>
      <c r="I331" s="60">
        <v>3071838</v>
      </c>
      <c r="J331" s="100" t="s">
        <v>56</v>
      </c>
      <c r="K331" s="100" t="s">
        <v>953</v>
      </c>
      <c r="L331" s="13" t="s">
        <v>12</v>
      </c>
      <c r="M331" s="13" t="s">
        <v>17</v>
      </c>
      <c r="N331" s="13">
        <v>1</v>
      </c>
      <c r="O331" s="262"/>
    </row>
    <row r="332" spans="1:15" ht="84">
      <c r="A332" s="49" t="s">
        <v>33</v>
      </c>
      <c r="B332" s="150" t="s">
        <v>908</v>
      </c>
      <c r="C332" s="150" t="s">
        <v>909</v>
      </c>
      <c r="D332" s="152">
        <v>44448</v>
      </c>
      <c r="E332" s="150" t="s">
        <v>910</v>
      </c>
      <c r="F332" s="143">
        <v>9010405008752</v>
      </c>
      <c r="G332" s="50" t="s">
        <v>911</v>
      </c>
      <c r="H332" s="23">
        <v>1269280</v>
      </c>
      <c r="I332" s="19">
        <v>1269280</v>
      </c>
      <c r="J332" s="100">
        <f t="shared" si="8"/>
        <v>1</v>
      </c>
      <c r="K332" s="13" t="s">
        <v>953</v>
      </c>
      <c r="L332" s="13" t="s">
        <v>12</v>
      </c>
      <c r="M332" s="13" t="s">
        <v>17</v>
      </c>
      <c r="N332" s="13">
        <v>1</v>
      </c>
      <c r="O332" s="259"/>
    </row>
    <row r="333" spans="1:15" ht="84">
      <c r="A333" s="49" t="s">
        <v>33</v>
      </c>
      <c r="B333" s="150" t="s">
        <v>931</v>
      </c>
      <c r="C333" s="150" t="s">
        <v>932</v>
      </c>
      <c r="D333" s="152">
        <v>44466</v>
      </c>
      <c r="E333" s="150" t="s">
        <v>933</v>
      </c>
      <c r="F333" s="143">
        <v>9010405008752</v>
      </c>
      <c r="G333" s="50" t="s">
        <v>934</v>
      </c>
      <c r="H333" s="29" t="s">
        <v>128</v>
      </c>
      <c r="I333" s="60">
        <v>1910440</v>
      </c>
      <c r="J333" s="97" t="s">
        <v>40</v>
      </c>
      <c r="K333" s="12" t="s">
        <v>953</v>
      </c>
      <c r="L333" s="12" t="s">
        <v>12</v>
      </c>
      <c r="M333" s="12" t="s">
        <v>17</v>
      </c>
      <c r="N333" s="12">
        <v>1</v>
      </c>
      <c r="O333" s="272"/>
    </row>
    <row r="334" spans="1:15" ht="72">
      <c r="A334" s="49" t="s">
        <v>33</v>
      </c>
      <c r="B334" s="150" t="s">
        <v>935</v>
      </c>
      <c r="C334" s="150" t="s">
        <v>900</v>
      </c>
      <c r="D334" s="145">
        <v>44477</v>
      </c>
      <c r="E334" s="150" t="s">
        <v>936</v>
      </c>
      <c r="F334" s="141">
        <v>7010005018674</v>
      </c>
      <c r="G334" s="50" t="s">
        <v>937</v>
      </c>
      <c r="H334" s="21">
        <v>2531100</v>
      </c>
      <c r="I334" s="60">
        <v>2531100</v>
      </c>
      <c r="J334" s="100">
        <f t="shared" si="8"/>
        <v>1</v>
      </c>
      <c r="K334" s="12" t="s">
        <v>953</v>
      </c>
      <c r="L334" s="12" t="s">
        <v>13</v>
      </c>
      <c r="M334" s="12" t="s">
        <v>17</v>
      </c>
      <c r="N334" s="12">
        <v>1</v>
      </c>
      <c r="O334" s="257"/>
    </row>
    <row r="335" spans="1:15" ht="79.2">
      <c r="A335" s="49" t="s">
        <v>33</v>
      </c>
      <c r="B335" s="238" t="s">
        <v>938</v>
      </c>
      <c r="C335" s="150" t="s">
        <v>1021</v>
      </c>
      <c r="D335" s="157">
        <v>44487</v>
      </c>
      <c r="E335" s="238" t="s">
        <v>920</v>
      </c>
      <c r="F335" s="178">
        <v>2011105005402</v>
      </c>
      <c r="G335" s="210" t="s">
        <v>939</v>
      </c>
      <c r="H335" s="15">
        <v>81042500</v>
      </c>
      <c r="I335" s="60">
        <v>80850000</v>
      </c>
      <c r="J335" s="100">
        <f t="shared" si="8"/>
        <v>0.998</v>
      </c>
      <c r="K335" s="14" t="s">
        <v>953</v>
      </c>
      <c r="L335" s="14" t="s">
        <v>12</v>
      </c>
      <c r="M335" s="14" t="s">
        <v>17</v>
      </c>
      <c r="N335" s="14">
        <v>1</v>
      </c>
      <c r="O335" s="272"/>
    </row>
    <row r="336" spans="1:15" ht="60">
      <c r="A336" s="49" t="s">
        <v>33</v>
      </c>
      <c r="B336" s="238" t="s">
        <v>940</v>
      </c>
      <c r="C336" s="150" t="s">
        <v>941</v>
      </c>
      <c r="D336" s="145">
        <v>44508</v>
      </c>
      <c r="E336" s="150" t="s">
        <v>942</v>
      </c>
      <c r="F336" s="141">
        <v>8011105004448</v>
      </c>
      <c r="G336" s="50" t="s">
        <v>943</v>
      </c>
      <c r="H336" s="118">
        <v>1577950</v>
      </c>
      <c r="I336" s="60">
        <v>1577950</v>
      </c>
      <c r="J336" s="100">
        <f t="shared" si="8"/>
        <v>1</v>
      </c>
      <c r="K336" s="12" t="s">
        <v>953</v>
      </c>
      <c r="L336" s="14" t="s">
        <v>12</v>
      </c>
      <c r="M336" s="14" t="s">
        <v>17</v>
      </c>
      <c r="N336" s="14">
        <v>1</v>
      </c>
      <c r="O336" s="272"/>
    </row>
    <row r="337" spans="1:15" ht="84">
      <c r="A337" s="49" t="s">
        <v>33</v>
      </c>
      <c r="B337" s="150" t="s">
        <v>908</v>
      </c>
      <c r="C337" s="150" t="s">
        <v>909</v>
      </c>
      <c r="D337" s="152">
        <v>44508</v>
      </c>
      <c r="E337" s="150" t="s">
        <v>910</v>
      </c>
      <c r="F337" s="143">
        <v>9010405008752</v>
      </c>
      <c r="G337" s="50" t="s">
        <v>911</v>
      </c>
      <c r="H337" s="23">
        <v>1489890</v>
      </c>
      <c r="I337" s="19">
        <v>1489890</v>
      </c>
      <c r="J337" s="100">
        <f t="shared" si="8"/>
        <v>1</v>
      </c>
      <c r="K337" s="13" t="s">
        <v>953</v>
      </c>
      <c r="L337" s="13" t="s">
        <v>12</v>
      </c>
      <c r="M337" s="13" t="s">
        <v>17</v>
      </c>
      <c r="N337" s="13">
        <v>1</v>
      </c>
      <c r="O337" s="259"/>
    </row>
    <row r="338" spans="1:15" ht="84">
      <c r="A338" s="49" t="s">
        <v>33</v>
      </c>
      <c r="B338" s="150" t="s">
        <v>908</v>
      </c>
      <c r="C338" s="150" t="s">
        <v>909</v>
      </c>
      <c r="D338" s="152">
        <v>44532</v>
      </c>
      <c r="E338" s="150" t="s">
        <v>910</v>
      </c>
      <c r="F338" s="143">
        <v>9010405008752</v>
      </c>
      <c r="G338" s="50" t="s">
        <v>911</v>
      </c>
      <c r="H338" s="23">
        <v>1750260</v>
      </c>
      <c r="I338" s="19">
        <v>1750260</v>
      </c>
      <c r="J338" s="100">
        <f t="shared" si="8"/>
        <v>1</v>
      </c>
      <c r="K338" s="13" t="s">
        <v>953</v>
      </c>
      <c r="L338" s="13" t="s">
        <v>12</v>
      </c>
      <c r="M338" s="13" t="s">
        <v>17</v>
      </c>
      <c r="N338" s="13">
        <v>1</v>
      </c>
      <c r="O338" s="259"/>
    </row>
    <row r="339" spans="1:15" ht="60">
      <c r="A339" s="49" t="s">
        <v>33</v>
      </c>
      <c r="B339" s="238" t="s">
        <v>944</v>
      </c>
      <c r="C339" s="150" t="s">
        <v>129</v>
      </c>
      <c r="D339" s="160">
        <v>44580</v>
      </c>
      <c r="E339" s="238" t="s">
        <v>945</v>
      </c>
      <c r="F339" s="194">
        <v>8011105004448</v>
      </c>
      <c r="G339" s="210" t="s">
        <v>946</v>
      </c>
      <c r="H339" s="15">
        <v>8094900</v>
      </c>
      <c r="I339" s="60">
        <v>8094900</v>
      </c>
      <c r="J339" s="100">
        <f t="shared" si="8"/>
        <v>1</v>
      </c>
      <c r="K339" s="14" t="s">
        <v>953</v>
      </c>
      <c r="L339" s="14" t="s">
        <v>12</v>
      </c>
      <c r="M339" s="14" t="s">
        <v>17</v>
      </c>
      <c r="N339" s="14">
        <v>1</v>
      </c>
      <c r="O339" s="272"/>
    </row>
    <row r="340" spans="1:15" ht="84">
      <c r="A340" s="49" t="s">
        <v>33</v>
      </c>
      <c r="B340" s="150" t="s">
        <v>908</v>
      </c>
      <c r="C340" s="150" t="s">
        <v>909</v>
      </c>
      <c r="D340" s="152">
        <v>44599</v>
      </c>
      <c r="E340" s="150" t="s">
        <v>910</v>
      </c>
      <c r="F340" s="143">
        <v>9010405008752</v>
      </c>
      <c r="G340" s="50" t="s">
        <v>911</v>
      </c>
      <c r="H340" s="23">
        <v>1437720</v>
      </c>
      <c r="I340" s="19">
        <v>1437720</v>
      </c>
      <c r="J340" s="100">
        <f t="shared" si="8"/>
        <v>1</v>
      </c>
      <c r="K340" s="13" t="s">
        <v>953</v>
      </c>
      <c r="L340" s="13" t="s">
        <v>12</v>
      </c>
      <c r="M340" s="13" t="s">
        <v>17</v>
      </c>
      <c r="N340" s="13">
        <v>1</v>
      </c>
      <c r="O340" s="259"/>
    </row>
    <row r="341" spans="1:15" ht="48">
      <c r="A341" s="49" t="s">
        <v>33</v>
      </c>
      <c r="B341" s="150" t="s">
        <v>947</v>
      </c>
      <c r="C341" s="150" t="s">
        <v>948</v>
      </c>
      <c r="D341" s="145">
        <v>44617</v>
      </c>
      <c r="E341" s="150" t="s">
        <v>127</v>
      </c>
      <c r="F341" s="141">
        <v>2011105005402</v>
      </c>
      <c r="G341" s="50" t="s">
        <v>949</v>
      </c>
      <c r="H341" s="119">
        <v>8618100</v>
      </c>
      <c r="I341" s="60">
        <v>8618100</v>
      </c>
      <c r="J341" s="100">
        <f t="shared" si="8"/>
        <v>1</v>
      </c>
      <c r="K341" s="12">
        <v>17</v>
      </c>
      <c r="L341" s="12" t="s">
        <v>12</v>
      </c>
      <c r="M341" s="12" t="s">
        <v>17</v>
      </c>
      <c r="N341" s="12">
        <v>1</v>
      </c>
      <c r="O341" s="272"/>
    </row>
    <row r="342" spans="1:15">
      <c r="A342" s="120" t="s">
        <v>20</v>
      </c>
      <c r="C342" s="115"/>
      <c r="D342" s="115"/>
      <c r="E342" s="115"/>
      <c r="F342" s="115"/>
      <c r="G342" s="115"/>
      <c r="H342" s="115"/>
      <c r="I342" s="115"/>
      <c r="J342" s="123"/>
      <c r="K342" s="115"/>
      <c r="L342" s="115"/>
      <c r="M342" s="115"/>
      <c r="N342" s="115"/>
      <c r="O342" s="273"/>
    </row>
    <row r="343" spans="1:15">
      <c r="A343" s="120" t="s">
        <v>21</v>
      </c>
      <c r="C343" s="115"/>
      <c r="D343" s="115"/>
      <c r="E343" s="115"/>
      <c r="F343" s="115"/>
      <c r="G343" s="115"/>
      <c r="H343" s="115"/>
      <c r="I343" s="115"/>
      <c r="J343" s="123"/>
      <c r="K343" s="115"/>
      <c r="L343" s="115"/>
      <c r="M343" s="115"/>
      <c r="N343" s="115"/>
      <c r="O343" s="273"/>
    </row>
    <row r="344" spans="1:15">
      <c r="B344" s="115"/>
      <c r="C344" s="115"/>
      <c r="D344" s="115"/>
      <c r="E344" s="115"/>
      <c r="F344" s="115"/>
      <c r="G344" s="115"/>
      <c r="H344" s="115"/>
      <c r="I344" s="115"/>
      <c r="J344" s="123"/>
      <c r="K344" s="115"/>
      <c r="L344" s="115"/>
      <c r="M344" s="115"/>
      <c r="N344" s="115"/>
      <c r="O344" s="273"/>
    </row>
    <row r="345" spans="1:15">
      <c r="B345" s="115"/>
      <c r="C345" s="115"/>
      <c r="D345" s="115"/>
      <c r="E345" s="115"/>
      <c r="F345" s="115"/>
      <c r="G345" s="115"/>
      <c r="H345" s="115"/>
      <c r="I345" s="115"/>
      <c r="J345" s="123"/>
      <c r="K345" s="115"/>
      <c r="L345" s="115"/>
      <c r="M345" s="115"/>
      <c r="N345" s="115"/>
      <c r="O345" s="273"/>
    </row>
    <row r="346" spans="1:15">
      <c r="B346" s="115"/>
      <c r="C346" s="115"/>
      <c r="D346" s="115"/>
      <c r="E346" s="115"/>
      <c r="F346" s="115"/>
      <c r="G346" s="115"/>
      <c r="H346" s="115"/>
      <c r="I346" s="115"/>
      <c r="J346" s="123"/>
      <c r="K346" s="115"/>
      <c r="L346" s="115"/>
      <c r="M346" s="115"/>
      <c r="N346" s="115"/>
      <c r="O346" s="273"/>
    </row>
    <row r="347" spans="1:15">
      <c r="B347" s="115"/>
      <c r="C347" s="115"/>
      <c r="D347" s="115"/>
      <c r="E347" s="115"/>
      <c r="F347" s="115"/>
      <c r="H347" s="115"/>
      <c r="I347" s="115"/>
      <c r="J347" s="123"/>
      <c r="K347" s="115"/>
      <c r="L347" s="115"/>
      <c r="M347" s="115"/>
      <c r="N347" s="115"/>
      <c r="O347" s="273"/>
    </row>
  </sheetData>
  <protectedRanges>
    <protectedRange sqref="B153" name="データ入力_5"/>
    <protectedRange sqref="E153" name="データ入力_5_1"/>
    <protectedRange sqref="C153" name="データ入力_3_2"/>
    <protectedRange sqref="H153:I153" name="データ入力_5_3"/>
    <protectedRange sqref="D163:D164" name="データ入力_2_15_1"/>
    <protectedRange sqref="H160:I160" name="データ入力_1_1"/>
  </protectedRanges>
  <autoFilter ref="A4:O343" xr:uid="{00000000-0009-0000-0000-000003000000}"/>
  <mergeCells count="14">
    <mergeCell ref="A1:O1"/>
    <mergeCell ref="A3:A4"/>
    <mergeCell ref="O3:O4"/>
    <mergeCell ref="B3:B4"/>
    <mergeCell ref="C3:C4"/>
    <mergeCell ref="D3:D4"/>
    <mergeCell ref="H3:H4"/>
    <mergeCell ref="I3:I4"/>
    <mergeCell ref="J3:J4"/>
    <mergeCell ref="K3:K4"/>
    <mergeCell ref="G3:G4"/>
    <mergeCell ref="L3:N3"/>
    <mergeCell ref="E3:E4"/>
    <mergeCell ref="F3:F4"/>
  </mergeCells>
  <phoneticPr fontId="1"/>
  <conditionalFormatting sqref="F41">
    <cfRule type="expression" dxfId="4" priority="5">
      <formula>AX41="×"</formula>
    </cfRule>
  </conditionalFormatting>
  <conditionalFormatting sqref="F42">
    <cfRule type="expression" dxfId="3" priority="4">
      <formula>AX42="×"</formula>
    </cfRule>
  </conditionalFormatting>
  <conditionalFormatting sqref="F43">
    <cfRule type="expression" dxfId="2" priority="3">
      <formula>AX43="×"</formula>
    </cfRule>
  </conditionalFormatting>
  <conditionalFormatting sqref="F44">
    <cfRule type="expression" dxfId="1" priority="2">
      <formula>AX44="×"</formula>
    </cfRule>
  </conditionalFormatting>
  <conditionalFormatting sqref="H43">
    <cfRule type="expression" dxfId="0" priority="1">
      <formula>A43="他官署で調達手続きを実施のため"</formula>
    </cfRule>
  </conditionalFormatting>
  <dataValidations count="74">
    <dataValidation type="list" showDropDown="1" showInputMessage="1" showErrorMessage="1" sqref="L348" xr:uid="{00000000-0002-0000-0300-000000000000}">
      <formula1>$L$347:$L$351</formula1>
    </dataValidation>
    <dataValidation type="list" allowBlank="1" showInputMessage="1" showErrorMessage="1" sqref="M322" xr:uid="{00000000-0002-0000-0300-000001000000}">
      <formula1>$M$47:$M$49</formula1>
    </dataValidation>
    <dataValidation type="list" allowBlank="1" showInputMessage="1" showErrorMessage="1" sqref="L322" xr:uid="{00000000-0002-0000-0300-000002000000}">
      <formula1>$L$47:$L$51</formula1>
    </dataValidation>
    <dataValidation type="list" allowBlank="1" showInputMessage="1" showErrorMessage="1" sqref="M323" xr:uid="{00000000-0002-0000-0300-000003000000}">
      <formula1>$M$11:$M$12</formula1>
    </dataValidation>
    <dataValidation type="list" allowBlank="1" showInputMessage="1" showErrorMessage="1" sqref="M318" xr:uid="{00000000-0002-0000-0300-000004000000}">
      <formula1>$M$51:$M$51</formula1>
    </dataValidation>
    <dataValidation type="list" allowBlank="1" showInputMessage="1" showErrorMessage="1" sqref="L318" xr:uid="{00000000-0002-0000-0300-000005000000}">
      <formula1>$L$51:$L$51</formula1>
    </dataValidation>
    <dataValidation type="list" allowBlank="1" showInputMessage="1" showErrorMessage="1" sqref="L324:L337" xr:uid="{00000000-0002-0000-0300-000006000000}">
      <formula1>$L$23:$L$42</formula1>
    </dataValidation>
    <dataValidation type="list" allowBlank="1" showInputMessage="1" showErrorMessage="1" sqref="L323" xr:uid="{00000000-0002-0000-0300-000007000000}">
      <formula1>$L$11:$L$48</formula1>
    </dataValidation>
    <dataValidation type="list" allowBlank="1" showInputMessage="1" showErrorMessage="1" sqref="L340:L341" xr:uid="{00000000-0002-0000-0300-000008000000}">
      <formula1>$L$9:$L$13</formula1>
    </dataValidation>
    <dataValidation type="list" allowBlank="1" showInputMessage="1" showErrorMessage="1" sqref="M340:M341" xr:uid="{00000000-0002-0000-0300-000009000000}">
      <formula1>$M$9:$M$11</formula1>
    </dataValidation>
    <dataValidation type="list" allowBlank="1" showInputMessage="1" showErrorMessage="1" sqref="M324:M337 M303:M315" xr:uid="{00000000-0002-0000-0300-00000A000000}">
      <formula1>$M$23:$M$41</formula1>
    </dataValidation>
    <dataValidation type="list" allowBlank="1" showInputMessage="1" showErrorMessage="1" sqref="L303:L315" xr:uid="{00000000-0002-0000-0300-00000B000000}">
      <formula1>$L$24:$L$41</formula1>
    </dataValidation>
    <dataValidation type="list" allowBlank="1" showInputMessage="1" showErrorMessage="1" sqref="M273" xr:uid="{00000000-0002-0000-0300-00000C000000}">
      <formula1>$M$13:$M$14</formula1>
    </dataValidation>
    <dataValidation type="list" allowBlank="1" showInputMessage="1" showErrorMessage="1" sqref="L265:L266" xr:uid="{00000000-0002-0000-0300-00000D000000}">
      <formula1>$L$21:$L$24</formula1>
    </dataValidation>
    <dataValidation type="list" allowBlank="1" showInputMessage="1" showErrorMessage="1" sqref="M265:M266" xr:uid="{00000000-0002-0000-0300-00000E000000}">
      <formula1>$M$21:$M$22</formula1>
    </dataValidation>
    <dataValidation type="list" allowBlank="1" showInputMessage="1" showErrorMessage="1" sqref="M271" xr:uid="{00000000-0002-0000-0300-00000F000000}">
      <formula1>$M$15:$M$16</formula1>
    </dataValidation>
    <dataValidation type="list" allowBlank="1" showInputMessage="1" showErrorMessage="1" sqref="L271" xr:uid="{00000000-0002-0000-0300-000010000000}">
      <formula1>$L$15:$L$18</formula1>
    </dataValidation>
    <dataValidation type="list" allowBlank="1" showInputMessage="1" showErrorMessage="1" sqref="M270 M274:M276" xr:uid="{00000000-0002-0000-0300-000011000000}">
      <formula1>$M$16:$M$17</formula1>
    </dataValidation>
    <dataValidation type="list" allowBlank="1" showInputMessage="1" showErrorMessage="1" sqref="L270 L274:L276" xr:uid="{00000000-0002-0000-0300-000012000000}">
      <formula1>$L$16:$L$19</formula1>
    </dataValidation>
    <dataValidation type="list" allowBlank="1" showInputMessage="1" showErrorMessage="1" sqref="M267:M268" xr:uid="{00000000-0002-0000-0300-000013000000}">
      <formula1>$M$17:$M$18</formula1>
    </dataValidation>
    <dataValidation type="list" allowBlank="1" showInputMessage="1" showErrorMessage="1" sqref="L267:L268" xr:uid="{00000000-0002-0000-0300-000014000000}">
      <formula1>$L$17:$L$20</formula1>
    </dataValidation>
    <dataValidation type="list" allowBlank="1" showInputMessage="1" showErrorMessage="1" sqref="M272" xr:uid="{00000000-0002-0000-0300-000015000000}">
      <formula1>$M$15:$M$15</formula1>
    </dataValidation>
    <dataValidation type="list" allowBlank="1" showInputMessage="1" showErrorMessage="1" sqref="L272" xr:uid="{00000000-0002-0000-0300-000016000000}">
      <formula1>$L$15:$L$17</formula1>
    </dataValidation>
    <dataValidation type="list" allowBlank="1" showInputMessage="1" showErrorMessage="1" sqref="L279:L280 L269" xr:uid="{00000000-0002-0000-0300-000017000000}">
      <formula1>$L$22:$L$41</formula1>
    </dataValidation>
    <dataValidation type="list" allowBlank="1" showInputMessage="1" showErrorMessage="1" sqref="M279:M280 M269" xr:uid="{00000000-0002-0000-0300-000018000000}">
      <formula1>$M$22:$M$23</formula1>
    </dataValidation>
    <dataValidation type="list" allowBlank="1" showInputMessage="1" showErrorMessage="1" sqref="L277:L278 L256 L264" xr:uid="{00000000-0002-0000-0300-000019000000}">
      <formula1>$L$20:$L$23</formula1>
    </dataValidation>
    <dataValidation type="list" allowBlank="1" showInputMessage="1" showErrorMessage="1" sqref="M277:M278 M256 M264" xr:uid="{00000000-0002-0000-0300-00001A000000}">
      <formula1>$M$20:$M$21</formula1>
    </dataValidation>
    <dataValidation type="list" allowBlank="1" showInputMessage="1" showErrorMessage="1" sqref="L219" xr:uid="{00000000-0002-0000-0300-00001B000000}">
      <formula1>$L$19:$L$22</formula1>
    </dataValidation>
    <dataValidation type="list" allowBlank="1" showInputMessage="1" showErrorMessage="1" sqref="M219" xr:uid="{00000000-0002-0000-0300-00001C000000}">
      <formula1>$M$19:$M$20</formula1>
    </dataValidation>
    <dataValidation type="list" allowBlank="1" showInputMessage="1" showErrorMessage="1" sqref="L250:L255" xr:uid="{00000000-0002-0000-0300-00001D000000}">
      <formula1>$L$18:$L$21</formula1>
    </dataValidation>
    <dataValidation type="list" allowBlank="1" showInputMessage="1" showErrorMessage="1" sqref="M250:M255" xr:uid="{00000000-0002-0000-0300-00001E000000}">
      <formula1>$M$18:$M$19</formula1>
    </dataValidation>
    <dataValidation type="list" allowBlank="1" showInputMessage="1" showErrorMessage="1" sqref="L319:L321 L233:L249" xr:uid="{00000000-0002-0000-0300-00001F000000}">
      <formula1>$L$47:$L$50</formula1>
    </dataValidation>
    <dataValidation type="list" allowBlank="1" showInputMessage="1" showErrorMessage="1" sqref="M319:M321 M233:M249" xr:uid="{00000000-0002-0000-0300-000020000000}">
      <formula1>$M$47:$M$48</formula1>
    </dataValidation>
    <dataValidation type="list" allowBlank="1" showInputMessage="1" showErrorMessage="1" sqref="M215:M216" xr:uid="{00000000-0002-0000-0300-000021000000}">
      <formula1>$M$73:$M$73</formula1>
    </dataValidation>
    <dataValidation type="list" allowBlank="1" showInputMessage="1" showErrorMessage="1" sqref="M212:M214" xr:uid="{00000000-0002-0000-0300-000022000000}">
      <formula1>$M$74:$M$93</formula1>
    </dataValidation>
    <dataValidation type="list" allowBlank="1" showInputMessage="1" showErrorMessage="1" sqref="L212:L214" xr:uid="{00000000-0002-0000-0300-000023000000}">
      <formula1>$L$74:$L$93</formula1>
    </dataValidation>
    <dataValidation type="list" allowBlank="1" showInputMessage="1" showErrorMessage="1" sqref="L215:L216" xr:uid="{00000000-0002-0000-0300-000024000000}">
      <formula1>$L$73:$L$93</formula1>
    </dataValidation>
    <dataValidation type="list" allowBlank="1" showInputMessage="1" showErrorMessage="1" sqref="L187:L209" xr:uid="{00000000-0002-0000-0300-000025000000}">
      <formula1>$L$49:$L$53</formula1>
    </dataValidation>
    <dataValidation type="list" allowBlank="1" showInputMessage="1" showErrorMessage="1" sqref="M187:M209" xr:uid="{00000000-0002-0000-0300-000026000000}">
      <formula1>$M$49:$M$51</formula1>
    </dataValidation>
    <dataValidation type="list" allowBlank="1" showInputMessage="1" showErrorMessage="1" sqref="L149:L150" xr:uid="{00000000-0002-0000-0300-000027000000}">
      <formula1>$L$22:$L$42</formula1>
    </dataValidation>
    <dataValidation type="list" allowBlank="1" showInputMessage="1" showErrorMessage="1" sqref="L158:L159" xr:uid="{00000000-0002-0000-0300-000028000000}">
      <formula1>$L$13:$L$17</formula1>
    </dataValidation>
    <dataValidation type="list" allowBlank="1" showInputMessage="1" showErrorMessage="1" sqref="L163:L164 L170 L338:L339" xr:uid="{00000000-0002-0000-0300-000029000000}">
      <formula1>$L$14:$L$18</formula1>
    </dataValidation>
    <dataValidation type="list" imeMode="off" allowBlank="1" sqref="C153" xr:uid="{00000000-0002-0000-0300-00002A000000}">
      <formula1>"連名契約"</formula1>
    </dataValidation>
    <dataValidation type="list" allowBlank="1" showInputMessage="1" showErrorMessage="1" sqref="L153 L157" xr:uid="{00000000-0002-0000-0300-00002B000000}">
      <formula1>$L$11:$L$15</formula1>
    </dataValidation>
    <dataValidation type="list" allowBlank="1" showInputMessage="1" showErrorMessage="1" sqref="L156 L162" xr:uid="{00000000-0002-0000-0300-00002C000000}">
      <formula1>$L$15:$L$19</formula1>
    </dataValidation>
    <dataValidation type="list" allowBlank="1" showInputMessage="1" showErrorMessage="1" sqref="L160 L273" xr:uid="{00000000-0002-0000-0300-00002D000000}">
      <formula1>$L$13:$L$16</formula1>
    </dataValidation>
    <dataValidation type="list" allowBlank="1" showInputMessage="1" showErrorMessage="1" sqref="M149:M172" xr:uid="{00000000-0002-0000-0300-00002E000000}">
      <formula1>$M$16:$M$18</formula1>
    </dataValidation>
    <dataValidation type="list" allowBlank="1" showInputMessage="1" showErrorMessage="1" sqref="L161" xr:uid="{00000000-0002-0000-0300-00002F000000}">
      <formula1>$L$16:$L$20</formula1>
    </dataValidation>
    <dataValidation type="list" allowBlank="1" showInputMessage="1" showErrorMessage="1" sqref="L168:L169 L171:L172" xr:uid="{00000000-0002-0000-0300-000030000000}">
      <formula1>$L$12:$L$16</formula1>
    </dataValidation>
    <dataValidation type="list" allowBlank="1" showInputMessage="1" showErrorMessage="1" sqref="L152" xr:uid="{00000000-0002-0000-0300-000031000000}">
      <formula1>$L$42:$L$44</formula1>
    </dataValidation>
    <dataValidation type="list" allowBlank="1" showInputMessage="1" showErrorMessage="1" sqref="L166:L167" xr:uid="{00000000-0002-0000-0300-000032000000}">
      <formula1>$L$43:$L$44</formula1>
    </dataValidation>
    <dataValidation type="list" allowBlank="1" showInputMessage="1" showErrorMessage="1" sqref="L165" xr:uid="{00000000-0002-0000-0300-000033000000}">
      <formula1>$L$17:$L$21</formula1>
    </dataValidation>
    <dataValidation imeMode="hiragana" allowBlank="1" showInputMessage="1" showErrorMessage="1" sqref="B163:B164" xr:uid="{00000000-0002-0000-0300-000034000000}"/>
    <dataValidation type="list" allowBlank="1" showInputMessage="1" showErrorMessage="1" sqref="L316:M317 L154:L155 G149:G151 L173:M186 L45:M148 L210:M211 L220:M232 L217:M218 L257:M261 M262:M263" xr:uid="{00000000-0002-0000-0300-000035000000}">
      <formula1>#REF!</formula1>
    </dataValidation>
    <dataValidation type="list" allowBlank="1" showInputMessage="1" showErrorMessage="1" sqref="M41:M44 M338:M339" xr:uid="{00000000-0002-0000-0300-000036000000}">
      <formula1>$M$14:$M$16</formula1>
    </dataValidation>
    <dataValidation type="list" allowBlank="1" showInputMessage="1" showErrorMessage="1" sqref="L41:L44 L262:L263" xr:uid="{00000000-0002-0000-0300-000037000000}">
      <formula1>$L$15:$L$16</formula1>
    </dataValidation>
    <dataValidation imeMode="halfAlpha" allowBlank="1" showInputMessage="1" showErrorMessage="1" sqref="N41:N44 H153:I153 D163:D164 H160:I160" xr:uid="{00000000-0002-0000-0300-000038000000}"/>
    <dataValidation type="list" allowBlank="1" showInputMessage="1" showErrorMessage="1" sqref="M22:M23" xr:uid="{00000000-0002-0000-0300-000039000000}">
      <formula1>$M$12:$M$14</formula1>
    </dataValidation>
    <dataValidation type="list" allowBlank="1" showInputMessage="1" showErrorMessage="1" sqref="L22:L23" xr:uid="{00000000-0002-0000-0300-00003A000000}">
      <formula1>$L$13:$L$14</formula1>
    </dataValidation>
    <dataValidation imeMode="on" allowBlank="1" showInputMessage="1" showErrorMessage="1" sqref="B19:B21 D157 J166:J167 E166:F167 D171:D172" xr:uid="{00000000-0002-0000-0300-00003B000000}"/>
    <dataValidation type="list" allowBlank="1" showInputMessage="1" showErrorMessage="1" sqref="M15:M17" xr:uid="{00000000-0002-0000-0300-00003C000000}">
      <formula1>$M$13:$M$15</formula1>
    </dataValidation>
    <dataValidation type="list" allowBlank="1" showInputMessage="1" showErrorMessage="1" sqref="L15:L17" xr:uid="{00000000-0002-0000-0300-00003D000000}">
      <formula1>$L$14:$L$15</formula1>
    </dataValidation>
    <dataValidation type="list" allowBlank="1" showInputMessage="1" showErrorMessage="1" sqref="L13" xr:uid="{00000000-0002-0000-0300-00003E000000}">
      <formula1>$L$11:$L$12</formula1>
    </dataValidation>
    <dataValidation type="list" allowBlank="1" showInputMessage="1" showErrorMessage="1" sqref="M13" xr:uid="{00000000-0002-0000-0300-00003F000000}">
      <formula1>$M$10:$M$12</formula1>
    </dataValidation>
    <dataValidation type="list" allowBlank="1" showInputMessage="1" showErrorMessage="1" sqref="L14" xr:uid="{00000000-0002-0000-0300-000040000000}">
      <formula1>$L$7:$L$9</formula1>
    </dataValidation>
    <dataValidation type="list" allowBlank="1" showInputMessage="1" showErrorMessage="1" sqref="M14" xr:uid="{00000000-0002-0000-0300-000041000000}">
      <formula1>$M$7:$M$7</formula1>
    </dataValidation>
    <dataValidation type="list" allowBlank="1" showInputMessage="1" showErrorMessage="1" sqref="M12 M24" xr:uid="{00000000-0002-0000-0300-000042000000}">
      <formula1>$M$11:$M$13</formula1>
    </dataValidation>
    <dataValidation type="list" allowBlank="1" showInputMessage="1" showErrorMessage="1" sqref="L12 L24" xr:uid="{00000000-0002-0000-0300-000043000000}">
      <formula1>$L$12:$L$13</formula1>
    </dataValidation>
    <dataValidation type="list" allowBlank="1" showInputMessage="1" showErrorMessage="1" sqref="M5:M11" xr:uid="{00000000-0002-0000-0300-000044000000}">
      <formula1>$M$17:$M$19</formula1>
    </dataValidation>
    <dataValidation type="list" allowBlank="1" showInputMessage="1" showErrorMessage="1" sqref="L5:L11" xr:uid="{00000000-0002-0000-0300-000045000000}">
      <formula1>$L$18:$L$19</formula1>
    </dataValidation>
    <dataValidation type="list" allowBlank="1" showInputMessage="1" showErrorMessage="1" sqref="L281:L302" xr:uid="{00000000-0002-0000-0300-000046000000}">
      <formula1>$M$50:$M$51</formula1>
    </dataValidation>
    <dataValidation type="list" allowBlank="1" showInputMessage="1" showErrorMessage="1" sqref="M281:M302" xr:uid="{00000000-0002-0000-0300-000047000000}">
      <formula1>$N$49:$N$51</formula1>
    </dataValidation>
    <dataValidation type="list" allowBlank="1" showInputMessage="1" showErrorMessage="1" sqref="L25:L40" xr:uid="{00000000-0002-0000-0300-000048000000}">
      <formula1>$L$28:$L$29</formula1>
    </dataValidation>
    <dataValidation type="list" allowBlank="1" showInputMessage="1" showErrorMessage="1" sqref="M25:M40" xr:uid="{00000000-0002-0000-0300-000049000000}">
      <formula1>$M$27:$M$29</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4A000000}">
          <x14:formula1>
            <xm:f>'K:\共用フォルダ\会計担当\総務課会計担当\契約係\契約係\協議・発注\2208 （作業依頼）FW  【作業依頼・要返信】公益法人に対する支出（令和３年度）に係る公表・点検について（依頼）\01 作業\★参考\[☆様式2（R03 随契）.xlsx]リスト'!#REF!</xm:f>
          </x14:formula1>
          <xm:sqref>G18:G21 L18:M21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2023-01-18T04:22:24Z</cp:lastPrinted>
  <dcterms:created xsi:type="dcterms:W3CDTF">2010-08-24T08:00:05Z</dcterms:created>
  <dcterms:modified xsi:type="dcterms:W3CDTF">2023-01-31T09:07:14Z</dcterms:modified>
</cp:coreProperties>
</file>