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updateLinks="neve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4090716C-43F5-4635-BC7D-8C25ED988066}" xr6:coauthVersionLast="36" xr6:coauthVersionMax="36" xr10:uidLastSave="{00000000-0000-0000-0000-000000000000}"/>
  <bookViews>
    <workbookView xWindow="2400" yWindow="120" windowWidth="18312" windowHeight="11652" xr2:uid="{00000000-000D-0000-FFFF-FFFF00000000}"/>
  </bookViews>
  <sheets>
    <sheet name="様式2-3" sheetId="9" r:id="rId1"/>
  </sheets>
  <externalReferences>
    <externalReference r:id="rId2"/>
  </externalReferences>
  <definedNames>
    <definedName name="_xlnm._FilterDatabase" localSheetId="0" hidden="1">'様式2-3'!$A$4:$N$284</definedName>
    <definedName name="_xlnm.Print_Area" localSheetId="0">'様式2-3'!$A$1:$N$284</definedName>
  </definedNames>
  <calcPr calcId="191029"/>
</workbook>
</file>

<file path=xl/calcChain.xml><?xml version="1.0" encoding="utf-8"?>
<calcChain xmlns="http://schemas.openxmlformats.org/spreadsheetml/2006/main">
  <c r="J217" i="9" l="1"/>
  <c r="J223" i="9"/>
  <c r="J224" i="9"/>
  <c r="J255" i="9"/>
  <c r="J216" i="9" l="1"/>
  <c r="J215" i="9"/>
  <c r="J214" i="9"/>
  <c r="J213" i="9"/>
  <c r="J212" i="9"/>
  <c r="J211" i="9"/>
  <c r="J210" i="9"/>
  <c r="J209" i="9"/>
  <c r="J208" i="9"/>
  <c r="J207" i="9"/>
  <c r="J206" i="9"/>
  <c r="J205" i="9"/>
  <c r="J204" i="9"/>
  <c r="J203" i="9"/>
  <c r="J202" i="9"/>
  <c r="J201" i="9"/>
  <c r="J200" i="9"/>
  <c r="J199" i="9"/>
  <c r="J198" i="9"/>
  <c r="J197" i="9"/>
  <c r="J196" i="9"/>
  <c r="J195" i="9"/>
  <c r="J194" i="9"/>
  <c r="J193" i="9"/>
  <c r="J192" i="9"/>
  <c r="J191" i="9"/>
  <c r="J190" i="9"/>
  <c r="J189" i="9"/>
  <c r="J187" i="9"/>
  <c r="J186" i="9"/>
  <c r="J184" i="9"/>
  <c r="J183" i="9"/>
  <c r="J182" i="9"/>
  <c r="J179" i="9"/>
  <c r="J178" i="9"/>
  <c r="J177" i="9"/>
  <c r="J176" i="9"/>
  <c r="J175" i="9"/>
  <c r="J174" i="9"/>
  <c r="J282" i="9" l="1"/>
  <c r="J281" i="9"/>
  <c r="J280" i="9"/>
  <c r="J279" i="9"/>
  <c r="J278" i="9"/>
  <c r="J277" i="9"/>
  <c r="J276" i="9"/>
  <c r="J274" i="9"/>
  <c r="J273" i="9"/>
  <c r="J272" i="9"/>
  <c r="J271" i="9"/>
  <c r="J270" i="9"/>
  <c r="J269" i="9"/>
  <c r="J266" i="9"/>
  <c r="J261" i="9"/>
  <c r="J260" i="9"/>
  <c r="J259" i="9"/>
  <c r="J258" i="9"/>
  <c r="J257" i="9"/>
  <c r="J256" i="9"/>
  <c r="J162" i="9"/>
  <c r="J160" i="9"/>
  <c r="J159" i="9"/>
  <c r="J158" i="9"/>
  <c r="J157" i="9"/>
  <c r="J154" i="9"/>
  <c r="J153" i="9"/>
  <c r="J152" i="9"/>
  <c r="J150" i="9"/>
  <c r="J149" i="9"/>
  <c r="J148" i="9"/>
  <c r="J147" i="9"/>
  <c r="J146" i="9"/>
  <c r="J145" i="9"/>
  <c r="J144" i="9"/>
  <c r="J134" i="9"/>
  <c r="J133" i="9"/>
  <c r="J132" i="9"/>
  <c r="J131" i="9"/>
  <c r="J130" i="9"/>
  <c r="J129" i="9"/>
  <c r="J127" i="9"/>
  <c r="J126" i="9"/>
  <c r="J125" i="9"/>
  <c r="J124" i="9"/>
  <c r="J123" i="9"/>
  <c r="J122" i="9"/>
  <c r="J121" i="9"/>
  <c r="J120" i="9"/>
  <c r="J119" i="9"/>
  <c r="J118" i="9"/>
  <c r="J116" i="9"/>
  <c r="J115" i="9"/>
  <c r="J114" i="9"/>
  <c r="J113" i="9"/>
  <c r="J112" i="9"/>
  <c r="J111" i="9"/>
  <c r="J110" i="9"/>
  <c r="J109" i="9"/>
  <c r="J108" i="9"/>
  <c r="J107" i="9"/>
  <c r="J106" i="9"/>
  <c r="J105" i="9"/>
  <c r="J104" i="9"/>
  <c r="J103" i="9"/>
  <c r="J102" i="9"/>
  <c r="J101" i="9"/>
  <c r="J99" i="9"/>
  <c r="J98" i="9"/>
  <c r="J97" i="9"/>
  <c r="J96" i="9"/>
  <c r="J95" i="9"/>
  <c r="J92" i="9"/>
  <c r="J91" i="9"/>
  <c r="J90" i="9"/>
  <c r="J88" i="9"/>
  <c r="J87" i="9"/>
  <c r="J86" i="9"/>
  <c r="J85" i="9"/>
  <c r="J84" i="9"/>
  <c r="J83" i="9"/>
  <c r="J82" i="9"/>
  <c r="J81" i="9"/>
  <c r="J80" i="9"/>
  <c r="J79" i="9"/>
  <c r="J78" i="9"/>
  <c r="J77" i="9"/>
  <c r="J76" i="9"/>
  <c r="J75" i="9"/>
  <c r="J74" i="9"/>
  <c r="J73" i="9"/>
  <c r="J72" i="9"/>
</calcChain>
</file>

<file path=xl/sharedStrings.xml><?xml version="1.0" encoding="utf-8"?>
<sst xmlns="http://schemas.openxmlformats.org/spreadsheetml/2006/main" count="2233" uniqueCount="821">
  <si>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</si>
  <si>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</si>
  <si>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</si>
  <si>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</si>
  <si>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</si>
  <si>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</si>
  <si>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</si>
  <si>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</si>
  <si>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</si>
  <si>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</si>
  <si>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</si>
  <si>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</si>
  <si>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</si>
  <si>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</si>
  <si>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</si>
  <si>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</si>
  <si>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</si>
  <si>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</si>
  <si>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</si>
  <si>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（注１）公益法人の区分において、「公財」は、「公益財団法人」、「公社」は「公益社団法人」をいう。</t>
    <rPh sb="1" eb="2">
      <t>チュウ</t>
    </rPh>
    <rPh sb="4" eb="6">
      <t>コウエキ</t>
    </rPh>
    <rPh sb="6" eb="8">
      <t>ホウジン</t>
    </rPh>
    <rPh sb="9" eb="11">
      <t>クブン</t>
    </rPh>
    <rPh sb="32" eb="34">
      <t>コウシャ</t>
    </rPh>
    <rPh sb="37" eb="39">
      <t>コウエキ</t>
    </rPh>
    <rPh sb="39" eb="41">
      <t>シャダン</t>
    </rPh>
    <rPh sb="41" eb="43">
      <t>ホウジン</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</si>
  <si>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</si>
  <si>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一般競争入札（総合評価）</t>
  </si>
  <si>
    <t>公社</t>
    <rPh sb="0" eb="2">
      <t>コウシャ</t>
    </rPh>
    <phoneticPr fontId="12"/>
  </si>
  <si>
    <t>国認定</t>
    <rPh sb="0" eb="1">
      <t>クニ</t>
    </rPh>
    <rPh sb="1" eb="3">
      <t>ニンテイ</t>
    </rPh>
    <phoneticPr fontId="12"/>
  </si>
  <si>
    <t>公財</t>
    <rPh sb="0" eb="1">
      <t>コウ</t>
    </rPh>
    <rPh sb="1" eb="2">
      <t>ザイ</t>
    </rPh>
    <phoneticPr fontId="12"/>
  </si>
  <si>
    <t>支出負担行為担当官
航空局長
久保田　雅晴
東京都千代田区霞が関2-1-3</t>
    <rPh sb="0" eb="2">
      <t>シシュツ</t>
    </rPh>
    <rPh sb="2" eb="4">
      <t>フタン</t>
    </rPh>
    <rPh sb="4" eb="6">
      <t>コウイ</t>
    </rPh>
    <rPh sb="6" eb="9">
      <t>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12"/>
  </si>
  <si>
    <t>一般競争入札</t>
  </si>
  <si>
    <t>環境省</t>
    <rPh sb="0" eb="3">
      <t>カンキョウショウ</t>
    </rPh>
    <phoneticPr fontId="1"/>
  </si>
  <si>
    <t>-</t>
  </si>
  <si>
    <t>防衛省</t>
    <rPh sb="0" eb="2">
      <t>ボウエイ</t>
    </rPh>
    <rPh sb="2" eb="3">
      <t>ショウ</t>
    </rPh>
    <phoneticPr fontId="1"/>
  </si>
  <si>
    <t>公財</t>
    <rPh sb="0" eb="2">
      <t>コウザイ</t>
    </rPh>
    <phoneticPr fontId="1"/>
  </si>
  <si>
    <t>一般競争入札
（総合評価方式）</t>
  </si>
  <si>
    <t>公社</t>
  </si>
  <si>
    <t>国認定</t>
  </si>
  <si>
    <t>公財</t>
  </si>
  <si>
    <t>農林水産省</t>
    <rPh sb="0" eb="2">
      <t>ノウリン</t>
    </rPh>
    <rPh sb="2" eb="5">
      <t>スイサンショウ</t>
    </rPh>
    <phoneticPr fontId="1"/>
  </si>
  <si>
    <t>公益社団法人農業農村工学会
東京都港区新橋5-34-4</t>
    <phoneticPr fontId="1"/>
  </si>
  <si>
    <t>-</t>
    <phoneticPr fontId="1"/>
  </si>
  <si>
    <t>国土交通省</t>
    <rPh sb="0" eb="2">
      <t>コクド</t>
    </rPh>
    <rPh sb="2" eb="5">
      <t>コウツウショウ</t>
    </rPh>
    <phoneticPr fontId="1"/>
  </si>
  <si>
    <t>分任支出負担行為担当官
四国地方整備局 中村河川国道事務所長
田中 元幸
高知県四万十市右山2033-14</t>
  </si>
  <si>
    <t>宮内庁</t>
    <rPh sb="0" eb="3">
      <t>クナイチョウ</t>
    </rPh>
    <phoneticPr fontId="1"/>
  </si>
  <si>
    <t>三の丸尚蔵館観覧者管理業務</t>
    <rPh sb="0" eb="1">
      <t>サン</t>
    </rPh>
    <rPh sb="1" eb="2">
      <t>タンサン</t>
    </rPh>
    <rPh sb="2" eb="3">
      <t>マル</t>
    </rPh>
    <rPh sb="3" eb="4">
      <t>ナオ</t>
    </rPh>
    <rPh sb="4" eb="5">
      <t>クラ</t>
    </rPh>
    <rPh sb="5" eb="6">
      <t>ヤカタ</t>
    </rPh>
    <rPh sb="6" eb="9">
      <t>カンランシャ</t>
    </rPh>
    <rPh sb="9" eb="11">
      <t>カンリ</t>
    </rPh>
    <rPh sb="11" eb="13">
      <t>ギョウム</t>
    </rPh>
    <phoneticPr fontId="6"/>
  </si>
  <si>
    <t>支出負担行為担当官
宮内庁長官官房主計課長　中山　隆介
東京都千代田区千代田１－１</t>
    <phoneticPr fontId="1"/>
  </si>
  <si>
    <t>公益財団法人菊葉文化協会
東京都千代田区千代田１－１</t>
    <rPh sb="0" eb="2">
      <t>コウエキ</t>
    </rPh>
    <rPh sb="2" eb="6">
      <t>ザイダンホウジン</t>
    </rPh>
    <rPh sb="6" eb="8">
      <t>キクヨウ</t>
    </rPh>
    <rPh sb="8" eb="10">
      <t>ブンカ</t>
    </rPh>
    <rPh sb="10" eb="12">
      <t>キョウカイ</t>
    </rPh>
    <phoneticPr fontId="6"/>
  </si>
  <si>
    <t>一般競争入札</t>
    <rPh sb="0" eb="6">
      <t>イッパンキョウソウニュウサツ</t>
    </rPh>
    <phoneticPr fontId="6"/>
  </si>
  <si>
    <t>（非公表）</t>
    <rPh sb="1" eb="4">
      <t>ヒコウヒョウ</t>
    </rPh>
    <phoneticPr fontId="1"/>
  </si>
  <si>
    <t>単価契約（契約金額5,393,826円）</t>
    <rPh sb="18" eb="19">
      <t>エン</t>
    </rPh>
    <phoneticPr fontId="1"/>
  </si>
  <si>
    <t>皇居東御苑管理業務</t>
    <rPh sb="0" eb="2">
      <t>コウキョ</t>
    </rPh>
    <rPh sb="2" eb="5">
      <t>ヒガシギョエン</t>
    </rPh>
    <rPh sb="5" eb="7">
      <t>カンリ</t>
    </rPh>
    <rPh sb="7" eb="9">
      <t>ギョウム</t>
    </rPh>
    <phoneticPr fontId="6"/>
  </si>
  <si>
    <t>単価契約（契約金額17,539,647円）</t>
    <rPh sb="19" eb="20">
      <t>エン</t>
    </rPh>
    <phoneticPr fontId="1"/>
  </si>
  <si>
    <t>正倉院｢正倉｣外構監視業務</t>
  </si>
  <si>
    <t>分任支出負担行為担当官
宮内庁京都事務所長　石原　秀樹
京都府京都市上京区京都御苑３</t>
    <phoneticPr fontId="1"/>
  </si>
  <si>
    <t>公益財団法人菊葉文化協会
東京都千代田区千代田１－１</t>
  </si>
  <si>
    <t>単価契約（契約金額2,613,600円）</t>
    <rPh sb="0" eb="2">
      <t>タンカ</t>
    </rPh>
    <rPh sb="2" eb="4">
      <t>ケイヤク</t>
    </rPh>
    <rPh sb="5" eb="8">
      <t>ケイヤクキン</t>
    </rPh>
    <rPh sb="8" eb="9">
      <t>ガク</t>
    </rPh>
    <rPh sb="18" eb="19">
      <t>エン</t>
    </rPh>
    <phoneticPr fontId="1"/>
  </si>
  <si>
    <t>内閣府</t>
    <rPh sb="0" eb="2">
      <t>ナイカク</t>
    </rPh>
    <rPh sb="2" eb="3">
      <t>フ</t>
    </rPh>
    <phoneticPr fontId="1"/>
  </si>
  <si>
    <t>令和３年度原子力防災研修「原子力災害対策要員研修」の実施業務</t>
  </si>
  <si>
    <t>支出負担行為担当官
内閣府政策統括官(原子力防災担当)　
荒木　真一
東京都千代田区永田町１－６－１</t>
  </si>
  <si>
    <t>令和3年4月1日</t>
    <rPh sb="0" eb="2">
      <t>レイワ</t>
    </rPh>
    <rPh sb="3" eb="4">
      <t>ネン</t>
    </rPh>
    <rPh sb="5" eb="6">
      <t>ガツ</t>
    </rPh>
    <rPh sb="7" eb="8">
      <t>ニチ</t>
    </rPh>
    <phoneticPr fontId="1"/>
  </si>
  <si>
    <t>公益財団法人原子力安全研究協会</t>
  </si>
  <si>
    <t>一般競争
（総合評価）</t>
  </si>
  <si>
    <t>令和３年度避難退域時検査等における車両用ゲートモニタによる指定箇所検査のための測定マニュアルの作成業務</t>
  </si>
  <si>
    <t>令和3年7月12日</t>
    <rPh sb="0" eb="2">
      <t>レイワ</t>
    </rPh>
    <rPh sb="3" eb="4">
      <t>ネン</t>
    </rPh>
    <rPh sb="5" eb="6">
      <t>ガツ</t>
    </rPh>
    <rPh sb="8" eb="9">
      <t>ニチ</t>
    </rPh>
    <phoneticPr fontId="1"/>
  </si>
  <si>
    <t>警察庁</t>
    <rPh sb="0" eb="3">
      <t>ケイサツチョウ</t>
    </rPh>
    <phoneticPr fontId="1"/>
  </si>
  <si>
    <t>支出負担行為担当官
北海道警察情報通信部通信庶務課長
川村　茂幸
北海道警察情報通信部
北海道札幌市中央区北２条西７丁目</t>
    <rPh sb="0" eb="2">
      <t>シシュツ</t>
    </rPh>
    <rPh sb="2" eb="4">
      <t>フタン</t>
    </rPh>
    <rPh sb="4" eb="6">
      <t>コウイ</t>
    </rPh>
    <rPh sb="6" eb="9">
      <t>タントウカン</t>
    </rPh>
    <rPh sb="10" eb="13">
      <t>ホッカイドウ</t>
    </rPh>
    <rPh sb="13" eb="15">
      <t>ケイサツ</t>
    </rPh>
    <rPh sb="15" eb="17">
      <t>ジョウホウ</t>
    </rPh>
    <rPh sb="17" eb="20">
      <t>ツウシンブ</t>
    </rPh>
    <rPh sb="20" eb="22">
      <t>ツウシン</t>
    </rPh>
    <rPh sb="22" eb="24">
      <t>ショム</t>
    </rPh>
    <rPh sb="24" eb="26">
      <t>カチョウ</t>
    </rPh>
    <rPh sb="27" eb="29">
      <t>カワムラ</t>
    </rPh>
    <rPh sb="30" eb="32">
      <t>シゲユキ</t>
    </rPh>
    <rPh sb="33" eb="36">
      <t>ホッカイドウ</t>
    </rPh>
    <rPh sb="36" eb="38">
      <t>ケイサツ</t>
    </rPh>
    <rPh sb="38" eb="40">
      <t>ジョウホウ</t>
    </rPh>
    <rPh sb="40" eb="43">
      <t>ツウシンブ</t>
    </rPh>
    <rPh sb="44" eb="47">
      <t>ホッカイドウ</t>
    </rPh>
    <rPh sb="47" eb="54">
      <t>サッポロシチュウオウクキタ</t>
    </rPh>
    <rPh sb="55" eb="57">
      <t>ジョウニシ</t>
    </rPh>
    <rPh sb="58" eb="60">
      <t>チョウメ</t>
    </rPh>
    <phoneticPr fontId="1"/>
  </si>
  <si>
    <t>令和３年10月１日</t>
    <rPh sb="0" eb="2">
      <t>レイワ</t>
    </rPh>
    <rPh sb="3" eb="4">
      <t>ネン</t>
    </rPh>
    <rPh sb="6" eb="7">
      <t>ガツ</t>
    </rPh>
    <rPh sb="8" eb="9">
      <t>ニチ</t>
    </rPh>
    <phoneticPr fontId="1"/>
  </si>
  <si>
    <t>一般競争入札</t>
    <rPh sb="0" eb="2">
      <t>イッパン</t>
    </rPh>
    <rPh sb="2" eb="4">
      <t>キョウソウ</t>
    </rPh>
    <rPh sb="4" eb="6">
      <t>ニュウサツ</t>
    </rPh>
    <phoneticPr fontId="1"/>
  </si>
  <si>
    <t>－</t>
  </si>
  <si>
    <t>消費者庁</t>
    <rPh sb="0" eb="3">
      <t>ショウヒシャ</t>
    </rPh>
    <rPh sb="3" eb="4">
      <t>チョウ</t>
    </rPh>
    <phoneticPr fontId="1"/>
  </si>
  <si>
    <t>外部講師を活用した実践的な消費者教育講座業務</t>
    <phoneticPr fontId="1"/>
  </si>
  <si>
    <t>支出負担行為担当官
消費者庁総務課長　　伊藤　誠一
東京都千代田区霞が関3-1-1</t>
    <phoneticPr fontId="1"/>
  </si>
  <si>
    <t>公益社団法人全国消費生活相談員協会
東京都中央区日本橋堀留町２－３－５</t>
    <rPh sb="0" eb="2">
      <t>コウエキ</t>
    </rPh>
    <rPh sb="2" eb="4">
      <t>シャダン</t>
    </rPh>
    <rPh sb="4" eb="5">
      <t>ホウ</t>
    </rPh>
    <rPh sb="5" eb="6">
      <t>ジン</t>
    </rPh>
    <rPh sb="6" eb="8">
      <t>ゼンコク</t>
    </rPh>
    <rPh sb="8" eb="10">
      <t>ショウヒ</t>
    </rPh>
    <rPh sb="10" eb="12">
      <t>セイカツ</t>
    </rPh>
    <rPh sb="12" eb="15">
      <t>ソウダンイン</t>
    </rPh>
    <rPh sb="15" eb="17">
      <t>キョウカイ</t>
    </rPh>
    <phoneticPr fontId="14"/>
  </si>
  <si>
    <t>令和３年度 消費生活相談員担い手確保事業（独立行政法人国民生活センターが実施する試験に対するe-learning 等による講義）</t>
    <phoneticPr fontId="1"/>
  </si>
  <si>
    <t>令和３年度 消費生活相談員担い手確保事業（一般財団法人日本産業協会が実施する試験に対するe-learning 等による講義）</t>
    <phoneticPr fontId="1"/>
  </si>
  <si>
    <t>公益社団法人日本消費生活アドバイザー・コンサルタント・相談員協会
東京都渋谷区渋谷１－１７－１４</t>
  </si>
  <si>
    <t>SNSを活用した消費生活相談の試行・分析業務</t>
    <phoneticPr fontId="19"/>
  </si>
  <si>
    <t>支出負担行為担当官
消費者庁総務課長　　植田　広信
東京都千代田区霞が関3-1-1</t>
    <rPh sb="20" eb="22">
      <t>ウエダ</t>
    </rPh>
    <rPh sb="23" eb="25">
      <t>ヒロノブ</t>
    </rPh>
    <phoneticPr fontId="1"/>
  </si>
  <si>
    <t>公益社団法人全国消費生活相談員協会
東京都中央区日本橋堀留町２－３－５</t>
    <phoneticPr fontId="19"/>
  </si>
  <si>
    <t>一般競争入札
（総合評価）</t>
    <rPh sb="0" eb="2">
      <t>イッパン</t>
    </rPh>
    <rPh sb="2" eb="4">
      <t>キョウソウ</t>
    </rPh>
    <rPh sb="4" eb="6">
      <t>ニュウサツ</t>
    </rPh>
    <rPh sb="8" eb="10">
      <t>ソウゴウ</t>
    </rPh>
    <rPh sb="10" eb="12">
      <t>ヒョウカ</t>
    </rPh>
    <phoneticPr fontId="1"/>
  </si>
  <si>
    <t>総務省</t>
    <rPh sb="0" eb="3">
      <t>ソウムショウ</t>
    </rPh>
    <phoneticPr fontId="1"/>
  </si>
  <si>
    <t>令和２年国勢調査に関する地域メッシュ統計の編成に使用する同定データ作成業務</t>
  </si>
  <si>
    <t>支出負担行為担当官
総務省統計局長　佐伯修司
東京都新宿区若松町19-1</t>
  </si>
  <si>
    <t>公益財団法人統計情報研究開発センター
東京都千代田区神田神保町3-6</t>
    <phoneticPr fontId="1"/>
  </si>
  <si>
    <t xml:space="preserve">原子力施設等における消防活動対策マニュアル改訂に関する調査・整理業務委託 </t>
  </si>
  <si>
    <t>支出負担行為担当官
消防庁総務課長　石山英顕
東京都千代田区霞が関二丁目１番２号</t>
    <phoneticPr fontId="1"/>
  </si>
  <si>
    <t>公益財団法人原子力安全技術センター
東京都文京区白山５丁目１番３ー101号</t>
    <phoneticPr fontId="1"/>
  </si>
  <si>
    <t>地中レーダーに関する最新動向調査の請負</t>
  </si>
  <si>
    <t>支出負担行為担当官
大臣官房会計課企画官　林　信秀
東京都千代田区霞が関２-１-２</t>
    <rPh sb="0" eb="2">
      <t>シシュツ</t>
    </rPh>
    <rPh sb="2" eb="4">
      <t>フタン</t>
    </rPh>
    <rPh sb="4" eb="6">
      <t>コウイ</t>
    </rPh>
    <rPh sb="6" eb="9">
      <t>タントウカン</t>
    </rPh>
    <phoneticPr fontId="21"/>
  </si>
  <si>
    <t>公益社団法人物理探査学会
東京都千代田区東神田１-５-６</t>
    <rPh sb="0" eb="2">
      <t>コウエキ</t>
    </rPh>
    <rPh sb="2" eb="4">
      <t>シャダン</t>
    </rPh>
    <rPh sb="4" eb="6">
      <t>ホウジン</t>
    </rPh>
    <rPh sb="6" eb="8">
      <t>ブツリ</t>
    </rPh>
    <rPh sb="8" eb="10">
      <t>タンサ</t>
    </rPh>
    <rPh sb="10" eb="12">
      <t>ガッカイ</t>
    </rPh>
    <phoneticPr fontId="8"/>
  </si>
  <si>
    <t>一般競争入札</t>
    <rPh sb="0" eb="6">
      <t>イッパンキョウソウニュウサツ</t>
    </rPh>
    <phoneticPr fontId="1"/>
  </si>
  <si>
    <t>法務省</t>
    <rPh sb="0" eb="3">
      <t>ホウムショウ</t>
    </rPh>
    <phoneticPr fontId="1"/>
  </si>
  <si>
    <t>令和3年度さいたま地方法務局及び東京出入国在留管理局さいたま出張所健康診断業務委託契約</t>
  </si>
  <si>
    <t>支出負担行為担当官代理
　さいたま地方法務局総務課長
　吉福　拓也
（埼玉県さいたま市中央区下落合5-12-1）</t>
    <rPh sb="9" eb="11">
      <t>ダイリ</t>
    </rPh>
    <rPh sb="22" eb="24">
      <t>ソウム</t>
    </rPh>
    <rPh sb="24" eb="26">
      <t>カチョウ</t>
    </rPh>
    <rPh sb="28" eb="30">
      <t>ヨシフク</t>
    </rPh>
    <rPh sb="31" eb="33">
      <t>タクヤ</t>
    </rPh>
    <phoneticPr fontId="2"/>
  </si>
  <si>
    <t xml:space="preserve">公益財団法人愛世会
東京都板橋区加賀1-3-1 </t>
  </si>
  <si>
    <t>単価契約
一括調達（東京出入国在留管理局）</t>
    <rPh sb="0" eb="2">
      <t>タンカ</t>
    </rPh>
    <rPh sb="2" eb="4">
      <t>ケイヤク</t>
    </rPh>
    <rPh sb="5" eb="7">
      <t>イッカツ</t>
    </rPh>
    <rPh sb="7" eb="9">
      <t>チョウタツ</t>
    </rPh>
    <rPh sb="10" eb="12">
      <t>トウキョウ</t>
    </rPh>
    <rPh sb="12" eb="15">
      <t>シュツニュウコク</t>
    </rPh>
    <rPh sb="15" eb="17">
      <t>ザイリュウ</t>
    </rPh>
    <rPh sb="17" eb="20">
      <t>カンリキョク</t>
    </rPh>
    <phoneticPr fontId="2"/>
  </si>
  <si>
    <t>外国人在留総合インフォメーションセンター運営業務委託</t>
    <rPh sb="20" eb="22">
      <t>ウンエイ</t>
    </rPh>
    <phoneticPr fontId="2"/>
  </si>
  <si>
    <t>支出負担行為担当官
　仙台出入国在留管理局長
　石崎　勇一
（宮城県仙台市宮城野区五輪1-3-20）</t>
    <rPh sb="24" eb="26">
      <t>イシザキ</t>
    </rPh>
    <rPh sb="27" eb="29">
      <t>ユウイチ</t>
    </rPh>
    <phoneticPr fontId="2"/>
  </si>
  <si>
    <t>公益財団法人入管協会
東京都千代田区神田淡路町1-11-3</t>
    <rPh sb="0" eb="6">
      <t>コウエキザイダンホウジン</t>
    </rPh>
    <rPh sb="6" eb="8">
      <t>ニュウカン</t>
    </rPh>
    <rPh sb="8" eb="10">
      <t>キョウカイ</t>
    </rPh>
    <rPh sb="18" eb="20">
      <t>カンダ</t>
    </rPh>
    <rPh sb="20" eb="23">
      <t>アワジマチ</t>
    </rPh>
    <phoneticPr fontId="2"/>
  </si>
  <si>
    <t>外国人在留総合インフォメーションセンター運営業務（神戸支局）</t>
    <rPh sb="0" eb="3">
      <t>ガイコクジン</t>
    </rPh>
    <rPh sb="3" eb="5">
      <t>ザイリュウ</t>
    </rPh>
    <rPh sb="5" eb="7">
      <t>ソウゴウ</t>
    </rPh>
    <rPh sb="20" eb="22">
      <t>ウンエイ</t>
    </rPh>
    <rPh sb="22" eb="24">
      <t>ギョウム</t>
    </rPh>
    <rPh sb="25" eb="27">
      <t>コウベ</t>
    </rPh>
    <rPh sb="27" eb="29">
      <t>シキョク</t>
    </rPh>
    <phoneticPr fontId="2"/>
  </si>
  <si>
    <t>支出負担行為担当官
　大阪出入国在留管理局長
　小出　賢三
（大阪府大阪市住之江区南港北1-29-53）</t>
    <rPh sb="11" eb="13">
      <t>オオサカ</t>
    </rPh>
    <rPh sb="13" eb="15">
      <t>シュツニュウ</t>
    </rPh>
    <rPh sb="15" eb="16">
      <t>コク</t>
    </rPh>
    <rPh sb="16" eb="18">
      <t>ザイリュウ</t>
    </rPh>
    <rPh sb="18" eb="21">
      <t>カンリキョク</t>
    </rPh>
    <rPh sb="21" eb="22">
      <t>オサ</t>
    </rPh>
    <rPh sb="24" eb="26">
      <t>コイデ</t>
    </rPh>
    <rPh sb="27" eb="29">
      <t>ケンゾウ</t>
    </rPh>
    <rPh sb="31" eb="34">
      <t>オオサカフ</t>
    </rPh>
    <rPh sb="34" eb="37">
      <t>オオサカシ</t>
    </rPh>
    <rPh sb="37" eb="41">
      <t>スミノエク</t>
    </rPh>
    <rPh sb="41" eb="43">
      <t>ナンコウ</t>
    </rPh>
    <rPh sb="43" eb="44">
      <t>キタ</t>
    </rPh>
    <phoneticPr fontId="2"/>
  </si>
  <si>
    <t>公益財団法人入管協会
東京都千代田区神田淡路町1-11-3</t>
    <rPh sb="0" eb="2">
      <t>コウエキ</t>
    </rPh>
    <rPh sb="2" eb="4">
      <t>ザイダン</t>
    </rPh>
    <rPh sb="4" eb="6">
      <t>ホウジン</t>
    </rPh>
    <rPh sb="6" eb="8">
      <t>ニュウカン</t>
    </rPh>
    <rPh sb="8" eb="10">
      <t>キョウカイ</t>
    </rPh>
    <rPh sb="11" eb="14">
      <t>トウキョウト</t>
    </rPh>
    <rPh sb="14" eb="18">
      <t>チヨダク</t>
    </rPh>
    <rPh sb="18" eb="20">
      <t>カンダ</t>
    </rPh>
    <rPh sb="20" eb="22">
      <t>アワジ</t>
    </rPh>
    <rPh sb="22" eb="23">
      <t>マチ</t>
    </rPh>
    <phoneticPr fontId="2"/>
  </si>
  <si>
    <t>3010005003886</t>
  </si>
  <si>
    <t>令和3年度健康診断業務の委託 一式</t>
  </si>
  <si>
    <t>支出負担行為担当官
　法務省大臣官房会計課長
　北岡　克哉
（東京都千代田区霞が関1-1-1）</t>
  </si>
  <si>
    <t>公益財団法人愛世会
東京都板橋区加賀1-3-1</t>
  </si>
  <si>
    <t>単価契約</t>
  </si>
  <si>
    <t>定期健康診断等業務委託</t>
  </si>
  <si>
    <t>支出負担行為担当官
　松山地方検察庁検事正
　坂本　佳胤
（愛媛県松山市一番町4-4-1）</t>
  </si>
  <si>
    <t>公益財団法人愛媛県総合保健協会
愛媛県松山市味酒町1-10-5</t>
  </si>
  <si>
    <t>単価契約
一括調達（四国地方更生保護委員会）</t>
  </si>
  <si>
    <t>登記所備付地図作成作業請負契約（令和3年度及び令和4年度）</t>
  </si>
  <si>
    <t>支出負担行為担当官
　高知地方法務局長
　高丸　雅幸
（高知県高知市栄田町2-2-10）</t>
  </si>
  <si>
    <t>公益社団法人高知県公共嘱託登記土地家屋調査士協会
高知県高知市越前町2-7-11</t>
  </si>
  <si>
    <t>国庫債務負担行為</t>
  </si>
  <si>
    <t>養育費の不払い解消に向けた自治体における法的支援及び紛争解決支援の在り方に関する調査研究業務の請負　一式</t>
  </si>
  <si>
    <t>支出負担行為担当官
　法務省大臣官房会計課長
　北岡　克哉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キタオカ</t>
    </rPh>
    <rPh sb="27" eb="29">
      <t>カツヤ</t>
    </rPh>
    <rPh sb="31" eb="34">
      <t>トウキョウト</t>
    </rPh>
    <rPh sb="34" eb="38">
      <t>チヨダク</t>
    </rPh>
    <rPh sb="38" eb="39">
      <t>カスミ</t>
    </rPh>
    <rPh sb="40" eb="41">
      <t>セキ</t>
    </rPh>
    <phoneticPr fontId="1"/>
  </si>
  <si>
    <t>公益社団法人商事法務研究会
東京都中央区日本橋茅場町3-9-10</t>
    <rPh sb="0" eb="2">
      <t>コウエキ</t>
    </rPh>
    <rPh sb="2" eb="6">
      <t>シャダンホウジン</t>
    </rPh>
    <rPh sb="6" eb="8">
      <t>ショウジ</t>
    </rPh>
    <rPh sb="8" eb="10">
      <t>ホウム</t>
    </rPh>
    <rPh sb="10" eb="13">
      <t>ケンキュウカイ</t>
    </rPh>
    <rPh sb="14" eb="17">
      <t>トウキョウト</t>
    </rPh>
    <rPh sb="17" eb="20">
      <t>チュウオウク</t>
    </rPh>
    <rPh sb="20" eb="23">
      <t>ニホンバシ</t>
    </rPh>
    <rPh sb="23" eb="26">
      <t>カヤバチョウ</t>
    </rPh>
    <phoneticPr fontId="0"/>
  </si>
  <si>
    <t>一般競争入札
(総合評価実施)</t>
  </si>
  <si>
    <t>登記所備付地図作成作業一式</t>
    <rPh sb="0" eb="2">
      <t>トウキ</t>
    </rPh>
    <rPh sb="2" eb="3">
      <t>ジョ</t>
    </rPh>
    <rPh sb="3" eb="5">
      <t>ソナエツケ</t>
    </rPh>
    <rPh sb="5" eb="7">
      <t>チズ</t>
    </rPh>
    <rPh sb="7" eb="9">
      <t>サクセイ</t>
    </rPh>
    <rPh sb="9" eb="11">
      <t>サギョウ</t>
    </rPh>
    <rPh sb="11" eb="13">
      <t>イッシキ</t>
    </rPh>
    <phoneticPr fontId="2"/>
  </si>
  <si>
    <t>支出負担行為担当官
　さいたま地方法務局長
　三村　篤
（埼玉県さいたま市中央区下落合5-12-1）</t>
    <rPh sb="20" eb="21">
      <t>チョウ</t>
    </rPh>
    <rPh sb="23" eb="25">
      <t>ミムラ</t>
    </rPh>
    <rPh sb="26" eb="27">
      <t>アツシ</t>
    </rPh>
    <phoneticPr fontId="2"/>
  </si>
  <si>
    <t>公益社団法人埼玉公共嘱託登記土地家屋調査士会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2">
      <t>カイ</t>
    </rPh>
    <rPh sb="23" eb="26">
      <t>サイタマケン</t>
    </rPh>
    <rPh sb="30" eb="31">
      <t>シ</t>
    </rPh>
    <rPh sb="31" eb="33">
      <t>ウラワ</t>
    </rPh>
    <rPh sb="33" eb="34">
      <t>ク</t>
    </rPh>
    <rPh sb="34" eb="36">
      <t>タカサゴ</t>
    </rPh>
    <phoneticPr fontId="2"/>
  </si>
  <si>
    <t>国庫債務負担行為</t>
    <rPh sb="0" eb="2">
      <t>コッコ</t>
    </rPh>
    <rPh sb="2" eb="4">
      <t>サイム</t>
    </rPh>
    <rPh sb="4" eb="6">
      <t>フタン</t>
    </rPh>
    <rPh sb="6" eb="8">
      <t>コウイ</t>
    </rPh>
    <phoneticPr fontId="2"/>
  </si>
  <si>
    <t>大都市型登記所備付地図作成作業一式</t>
    <rPh sb="0" eb="4">
      <t>ダイトシガタ</t>
    </rPh>
    <rPh sb="4" eb="6">
      <t>トウキ</t>
    </rPh>
    <rPh sb="6" eb="7">
      <t>ジョ</t>
    </rPh>
    <rPh sb="7" eb="9">
      <t>ソナエツケ</t>
    </rPh>
    <rPh sb="9" eb="11">
      <t>チズ</t>
    </rPh>
    <rPh sb="11" eb="13">
      <t>サクセイ</t>
    </rPh>
    <rPh sb="13" eb="15">
      <t>サギョウ</t>
    </rPh>
    <rPh sb="15" eb="17">
      <t>イッシキ</t>
    </rPh>
    <phoneticPr fontId="2"/>
  </si>
  <si>
    <t>令和3・4年度登記所備付地図作成作業</t>
    <rPh sb="0" eb="2">
      <t>レイワ</t>
    </rPh>
    <rPh sb="5" eb="7">
      <t>ネンド</t>
    </rPh>
    <rPh sb="7" eb="9">
      <t>トウキ</t>
    </rPh>
    <rPh sb="9" eb="10">
      <t>ショ</t>
    </rPh>
    <rPh sb="10" eb="12">
      <t>ソナエツケ</t>
    </rPh>
    <rPh sb="12" eb="14">
      <t>チズ</t>
    </rPh>
    <rPh sb="14" eb="16">
      <t>サクセイ</t>
    </rPh>
    <rPh sb="16" eb="18">
      <t>サギョウ</t>
    </rPh>
    <phoneticPr fontId="2"/>
  </si>
  <si>
    <t>支出負担行為担当官
　静岡地方法務局長
　綿谷　修　
（静岡県静岡市葵区追手町9-50）</t>
    <rPh sb="18" eb="19">
      <t>チョウ</t>
    </rPh>
    <rPh sb="21" eb="23">
      <t>ワタタニ</t>
    </rPh>
    <rPh sb="24" eb="25">
      <t>オサム</t>
    </rPh>
    <phoneticPr fontId="2"/>
  </si>
  <si>
    <t>公益社団法人静岡県公共嘱託登記土地家屋調査士協会
静岡県静岡市駿河区曲金6-16-10</t>
    <rPh sb="25" eb="28">
      <t>シズオカケン</t>
    </rPh>
    <phoneticPr fontId="2"/>
  </si>
  <si>
    <t>令和3年度・令和4年度登記所備付地図作成作業（盛岡市上田堤一丁目ほか地区）</t>
    <rPh sb="0" eb="2">
      <t>レイワ</t>
    </rPh>
    <rPh sb="3" eb="5">
      <t>ネンド</t>
    </rPh>
    <rPh sb="6" eb="8">
      <t>レイワ</t>
    </rPh>
    <rPh sb="9" eb="11">
      <t>ネンド</t>
    </rPh>
    <rPh sb="11" eb="14">
      <t>トウキショ</t>
    </rPh>
    <rPh sb="14" eb="16">
      <t>ソナエツ</t>
    </rPh>
    <rPh sb="16" eb="18">
      <t>チズ</t>
    </rPh>
    <rPh sb="18" eb="20">
      <t>サクセイ</t>
    </rPh>
    <rPh sb="20" eb="22">
      <t>サギョウ</t>
    </rPh>
    <rPh sb="23" eb="26">
      <t>モリオカシ</t>
    </rPh>
    <rPh sb="26" eb="28">
      <t>ウエダ</t>
    </rPh>
    <rPh sb="28" eb="29">
      <t>ツツミ</t>
    </rPh>
    <rPh sb="29" eb="30">
      <t>イッ</t>
    </rPh>
    <rPh sb="30" eb="32">
      <t>チョウメ</t>
    </rPh>
    <rPh sb="34" eb="36">
      <t>チク</t>
    </rPh>
    <phoneticPr fontId="2"/>
  </si>
  <si>
    <t>支出負担行為担当官
　盛岡地方法務局長
　星野　辰守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ホシノ</t>
    </rPh>
    <rPh sb="24" eb="25">
      <t>タツ</t>
    </rPh>
    <rPh sb="25" eb="26">
      <t>モリ</t>
    </rPh>
    <rPh sb="28" eb="31">
      <t>イワテケン</t>
    </rPh>
    <rPh sb="31" eb="34">
      <t>モリオカシ</t>
    </rPh>
    <rPh sb="34" eb="36">
      <t>モリオカ</t>
    </rPh>
    <rPh sb="36" eb="37">
      <t>エキ</t>
    </rPh>
    <rPh sb="37" eb="39">
      <t>ニシドオリ</t>
    </rPh>
    <phoneticPr fontId="2"/>
  </si>
  <si>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2"/>
  </si>
  <si>
    <t>令和3年度・令和4年度震災復興型登記所備付地図作成作業（宮古市沢田ほか地区）</t>
    <rPh sb="11" eb="13">
      <t>シンサイ</t>
    </rPh>
    <rPh sb="13" eb="15">
      <t>フッコウ</t>
    </rPh>
    <rPh sb="15" eb="16">
      <t>ガタ</t>
    </rPh>
    <rPh sb="16" eb="19">
      <t>トウキショ</t>
    </rPh>
    <rPh sb="19" eb="21">
      <t>ソナエツ</t>
    </rPh>
    <rPh sb="21" eb="23">
      <t>チズ</t>
    </rPh>
    <rPh sb="23" eb="25">
      <t>サクセイ</t>
    </rPh>
    <rPh sb="25" eb="27">
      <t>サギョウ</t>
    </rPh>
    <rPh sb="28" eb="31">
      <t>ミヤコシ</t>
    </rPh>
    <rPh sb="31" eb="33">
      <t>サワダ</t>
    </rPh>
    <rPh sb="35" eb="37">
      <t>チク</t>
    </rPh>
    <phoneticPr fontId="2"/>
  </si>
  <si>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phoneticPr fontId="2"/>
  </si>
  <si>
    <t>登記所備付地図作成作業（令和3年度及び令和4年度）</t>
    <rPh sb="12" eb="14">
      <t>レイワ</t>
    </rPh>
    <rPh sb="19" eb="21">
      <t>レイワ</t>
    </rPh>
    <phoneticPr fontId="2"/>
  </si>
  <si>
    <t>支出負担行為担当官
　大阪法務局長
　末永　雅之
（大阪府大阪市中央区谷町2-1-17）</t>
    <rPh sb="19" eb="21">
      <t>スエナガ</t>
    </rPh>
    <rPh sb="22" eb="24">
      <t>マサユキ</t>
    </rPh>
    <rPh sb="26" eb="29">
      <t>オオサカフ</t>
    </rPh>
    <phoneticPr fontId="2"/>
  </si>
  <si>
    <t>公益社団法人大阪公共嘱託登記土地家屋調査士協会
大阪府大阪市中央区船越町1-3-6フレックス大手前</t>
    <rPh sb="24" eb="27">
      <t>オオサカフ</t>
    </rPh>
    <rPh sb="27" eb="29">
      <t>オオサカ</t>
    </rPh>
    <phoneticPr fontId="2"/>
  </si>
  <si>
    <t>大都市型登記所備付地図作成作業（令和3年度及び令和4年度）</t>
    <rPh sb="0" eb="3">
      <t>ダイトシ</t>
    </rPh>
    <rPh sb="3" eb="4">
      <t>ガタ</t>
    </rPh>
    <rPh sb="16" eb="18">
      <t>レイワ</t>
    </rPh>
    <rPh sb="19" eb="21">
      <t>ネンド</t>
    </rPh>
    <rPh sb="21" eb="22">
      <t>オヨ</t>
    </rPh>
    <rPh sb="23" eb="25">
      <t>レイワ</t>
    </rPh>
    <phoneticPr fontId="2"/>
  </si>
  <si>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2"/>
  </si>
  <si>
    <t>支出負担行為担当官
　松山地方法務局長　
  佐竹　昭彦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3" eb="25">
      <t>サタケ</t>
    </rPh>
    <rPh sb="26" eb="28">
      <t>アキヒコ</t>
    </rPh>
    <rPh sb="30" eb="33">
      <t>エヒメケン</t>
    </rPh>
    <rPh sb="33" eb="36">
      <t>マツヤマシ</t>
    </rPh>
    <rPh sb="36" eb="39">
      <t>ミヤデンマチ</t>
    </rPh>
    <phoneticPr fontId="2"/>
  </si>
  <si>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2"/>
  </si>
  <si>
    <t>各国の被害者の身元識別情報を相手方に秘匿する民事・家事法制等に関する調査研究業務の請負　一式</t>
  </si>
  <si>
    <t>支出負担行為担当官
　法務省大臣官房会計課長
　松井　信憲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マツイ</t>
    </rPh>
    <rPh sb="27" eb="28">
      <t>ノブ</t>
    </rPh>
    <rPh sb="28" eb="29">
      <t>ケン</t>
    </rPh>
    <rPh sb="31" eb="34">
      <t>トウキョウト</t>
    </rPh>
    <rPh sb="34" eb="38">
      <t>チヨダク</t>
    </rPh>
    <rPh sb="38" eb="39">
      <t>カスミ</t>
    </rPh>
    <rPh sb="40" eb="41">
      <t>セキ</t>
    </rPh>
    <phoneticPr fontId="1"/>
  </si>
  <si>
    <t>登記所備付地図作成作業契約</t>
    <rPh sb="0" eb="2">
      <t>トウキ</t>
    </rPh>
    <rPh sb="2" eb="3">
      <t>ショ</t>
    </rPh>
    <rPh sb="3" eb="5">
      <t>ソナエツケ</t>
    </rPh>
    <rPh sb="5" eb="7">
      <t>チズ</t>
    </rPh>
    <rPh sb="7" eb="9">
      <t>サクセイ</t>
    </rPh>
    <rPh sb="9" eb="11">
      <t>サギョウ</t>
    </rPh>
    <rPh sb="11" eb="13">
      <t>ケイヤク</t>
    </rPh>
    <phoneticPr fontId="2"/>
  </si>
  <si>
    <t>支出負担行為担当官
　横浜地方法務局長
　菅原　武志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19" eb="20">
      <t>ソウチョウ</t>
    </rPh>
    <rPh sb="21" eb="23">
      <t>スガワラ</t>
    </rPh>
    <rPh sb="24" eb="26">
      <t>タケシ</t>
    </rPh>
    <rPh sb="28" eb="32">
      <t>カナガワケン</t>
    </rPh>
    <rPh sb="32" eb="35">
      <t>ヨコハマシ</t>
    </rPh>
    <rPh sb="35" eb="37">
      <t>ナカク</t>
    </rPh>
    <rPh sb="37" eb="40">
      <t>キタナカドオリ</t>
    </rPh>
    <phoneticPr fontId="2"/>
  </si>
  <si>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23">
      <t>トチカオクチョウサシ</t>
    </rPh>
    <rPh sb="23" eb="25">
      <t>キョウカイ</t>
    </rPh>
    <rPh sb="26" eb="30">
      <t>カナガワケン</t>
    </rPh>
    <rPh sb="30" eb="33">
      <t>ヨコハマシ</t>
    </rPh>
    <rPh sb="33" eb="35">
      <t>ニシク</t>
    </rPh>
    <rPh sb="35" eb="37">
      <t>クスノキマチ</t>
    </rPh>
    <phoneticPr fontId="2"/>
  </si>
  <si>
    <t>国庫債務負担行為</t>
    <rPh sb="0" eb="8">
      <t>コッコサイムフタンコウイ</t>
    </rPh>
    <phoneticPr fontId="2"/>
  </si>
  <si>
    <t>大都市型登記所備付地図作成作業契約</t>
    <rPh sb="0" eb="3">
      <t>ダイトシ</t>
    </rPh>
    <rPh sb="3" eb="4">
      <t>ガタ</t>
    </rPh>
    <rPh sb="4" eb="6">
      <t>トウキ</t>
    </rPh>
    <rPh sb="6" eb="7">
      <t>ショ</t>
    </rPh>
    <rPh sb="7" eb="9">
      <t>ソナエツケ</t>
    </rPh>
    <rPh sb="9" eb="11">
      <t>チズ</t>
    </rPh>
    <rPh sb="11" eb="13">
      <t>サクセイ</t>
    </rPh>
    <rPh sb="13" eb="15">
      <t>サギョウ</t>
    </rPh>
    <rPh sb="15" eb="17">
      <t>ケイヤク</t>
    </rPh>
    <phoneticPr fontId="5"/>
  </si>
  <si>
    <t>支出負担行為担当官
　横浜地方法務局長
　菅原　武志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19" eb="20">
      <t>ソウチョウ</t>
    </rPh>
    <rPh sb="21" eb="23">
      <t>スガワラ</t>
    </rPh>
    <rPh sb="24" eb="26">
      <t>タケシ</t>
    </rPh>
    <rPh sb="28" eb="32">
      <t>カナガワケン</t>
    </rPh>
    <rPh sb="32" eb="35">
      <t>ヨコハマシ</t>
    </rPh>
    <rPh sb="35" eb="37">
      <t>ナカク</t>
    </rPh>
    <rPh sb="37" eb="40">
      <t>キタナカドオリ</t>
    </rPh>
    <phoneticPr fontId="5"/>
  </si>
  <si>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23">
      <t>トチカオクチョウサシ</t>
    </rPh>
    <rPh sb="23" eb="25">
      <t>キョウカイ</t>
    </rPh>
    <rPh sb="26" eb="30">
      <t>カナガワケン</t>
    </rPh>
    <rPh sb="30" eb="33">
      <t>ヨコハマシ</t>
    </rPh>
    <rPh sb="33" eb="35">
      <t>ニシク</t>
    </rPh>
    <rPh sb="35" eb="37">
      <t>クスノキマチ</t>
    </rPh>
    <phoneticPr fontId="5"/>
  </si>
  <si>
    <t>国庫債務負担行為</t>
    <rPh sb="0" eb="8">
      <t>コッコサイムフタンコウイ</t>
    </rPh>
    <phoneticPr fontId="5"/>
  </si>
  <si>
    <t>令和3年度北海道公安調査局健康診断業務（ストレスチェック検査を含む）委託及び健康管理医委嘱契約</t>
    <rPh sb="0" eb="2">
      <t>レイワ</t>
    </rPh>
    <rPh sb="3" eb="4">
      <t>ネン</t>
    </rPh>
    <rPh sb="4" eb="5">
      <t>ド</t>
    </rPh>
    <rPh sb="5" eb="8">
      <t>ホッカイドウ</t>
    </rPh>
    <rPh sb="8" eb="10">
      <t>コウアン</t>
    </rPh>
    <rPh sb="10" eb="12">
      <t>チョウサ</t>
    </rPh>
    <rPh sb="12" eb="13">
      <t>キョク</t>
    </rPh>
    <rPh sb="13" eb="15">
      <t>ケンコウ</t>
    </rPh>
    <rPh sb="15" eb="17">
      <t>シンダン</t>
    </rPh>
    <rPh sb="17" eb="19">
      <t>ギョウム</t>
    </rPh>
    <rPh sb="28" eb="30">
      <t>ケンサ</t>
    </rPh>
    <rPh sb="31" eb="32">
      <t>フク</t>
    </rPh>
    <rPh sb="34" eb="36">
      <t>イタク</t>
    </rPh>
    <rPh sb="36" eb="37">
      <t>オヨ</t>
    </rPh>
    <rPh sb="38" eb="40">
      <t>ケンコウ</t>
    </rPh>
    <rPh sb="40" eb="42">
      <t>カンリ</t>
    </rPh>
    <rPh sb="42" eb="43">
      <t>イ</t>
    </rPh>
    <rPh sb="43" eb="45">
      <t>イショク</t>
    </rPh>
    <rPh sb="45" eb="47">
      <t>ケイヤク</t>
    </rPh>
    <phoneticPr fontId="2"/>
  </si>
  <si>
    <t>支出負担行為担当官
　北海道公安調査局長
　黒木　章秀
（北海道札幌市中央区大通西12）</t>
    <rPh sb="0" eb="2">
      <t>シシュツ</t>
    </rPh>
    <rPh sb="2" eb="4">
      <t>フタン</t>
    </rPh>
    <rPh sb="4" eb="6">
      <t>コウイ</t>
    </rPh>
    <rPh sb="6" eb="8">
      <t>タントウ</t>
    </rPh>
    <rPh sb="8" eb="9">
      <t>カン</t>
    </rPh>
    <rPh sb="11" eb="14">
      <t>ホッカイドウ</t>
    </rPh>
    <rPh sb="14" eb="16">
      <t>コウアン</t>
    </rPh>
    <rPh sb="16" eb="18">
      <t>チョウサ</t>
    </rPh>
    <rPh sb="18" eb="20">
      <t>キョクチョウ</t>
    </rPh>
    <rPh sb="22" eb="24">
      <t>クロキ</t>
    </rPh>
    <rPh sb="25" eb="26">
      <t>アキラ</t>
    </rPh>
    <rPh sb="26" eb="27">
      <t>ヒデ</t>
    </rPh>
    <rPh sb="29" eb="32">
      <t>ホッカイドウ</t>
    </rPh>
    <rPh sb="32" eb="41">
      <t>サッポロシチュウオウクオオドオリニシ</t>
    </rPh>
    <phoneticPr fontId="2"/>
  </si>
  <si>
    <t>公益財団法人パブリックヘルスリサーチセンター附属健康増進センター札幌商工診療所
北海道札幌市中央区南1条西5-15-2</t>
    <rPh sb="0" eb="2">
      <t>コウエキ</t>
    </rPh>
    <rPh sb="2" eb="6">
      <t>ザイダンホウジン</t>
    </rPh>
    <rPh sb="22" eb="24">
      <t>フゾク</t>
    </rPh>
    <rPh sb="24" eb="26">
      <t>ケンコウ</t>
    </rPh>
    <rPh sb="26" eb="28">
      <t>ゾウシン</t>
    </rPh>
    <rPh sb="32" eb="34">
      <t>サッポロ</t>
    </rPh>
    <rPh sb="34" eb="36">
      <t>ショウコウ</t>
    </rPh>
    <rPh sb="36" eb="39">
      <t>シンリョウジョ</t>
    </rPh>
    <rPh sb="40" eb="43">
      <t>ホッカイソウ</t>
    </rPh>
    <rPh sb="43" eb="49">
      <t>サッポロシチュウオウク</t>
    </rPh>
    <rPh sb="49" eb="50">
      <t>ミナミ</t>
    </rPh>
    <rPh sb="51" eb="52">
      <t>ジョウ</t>
    </rPh>
    <rPh sb="52" eb="53">
      <t>ニシ</t>
    </rPh>
    <phoneticPr fontId="2"/>
  </si>
  <si>
    <t>単価契約</t>
    <rPh sb="0" eb="2">
      <t>タンカ</t>
    </rPh>
    <rPh sb="2" eb="4">
      <t>ケイヤク</t>
    </rPh>
    <phoneticPr fontId="2"/>
  </si>
  <si>
    <t>定期健康診断等業務請負契約</t>
    <rPh sb="0" eb="2">
      <t>テイキ</t>
    </rPh>
    <rPh sb="2" eb="13">
      <t>ケンコウシンダントウギョウムウケオイケイヤク</t>
    </rPh>
    <phoneticPr fontId="2"/>
  </si>
  <si>
    <t>支出負担行為担当官
　札幌地方検察庁検事正
　恒川　由理子
（北海道札幌市中央区大通西12）</t>
    <rPh sb="0" eb="2">
      <t>シシュツ</t>
    </rPh>
    <rPh sb="2" eb="4">
      <t>フタン</t>
    </rPh>
    <rPh sb="4" eb="6">
      <t>コウイ</t>
    </rPh>
    <rPh sb="6" eb="9">
      <t>タントウカン</t>
    </rPh>
    <rPh sb="11" eb="13">
      <t>サッポロ</t>
    </rPh>
    <rPh sb="13" eb="15">
      <t>チホウ</t>
    </rPh>
    <rPh sb="15" eb="18">
      <t>ケンサツチョウ</t>
    </rPh>
    <rPh sb="18" eb="21">
      <t>ケンジセイ</t>
    </rPh>
    <rPh sb="23" eb="25">
      <t>ツネカワ</t>
    </rPh>
    <rPh sb="26" eb="29">
      <t>ユリコ</t>
    </rPh>
    <rPh sb="31" eb="34">
      <t>ホッカイドウ</t>
    </rPh>
    <rPh sb="34" eb="37">
      <t>サッポロシ</t>
    </rPh>
    <rPh sb="37" eb="40">
      <t>チュウオウク</t>
    </rPh>
    <rPh sb="40" eb="42">
      <t>オオドオリ</t>
    </rPh>
    <rPh sb="42" eb="43">
      <t>ニシ</t>
    </rPh>
    <phoneticPr fontId="2"/>
  </si>
  <si>
    <t>公益財団法人パブリックヘルスリサーチセンター
東京都新宿区西早稲田1-1-7</t>
    <rPh sb="2" eb="4">
      <t>ザイダン</t>
    </rPh>
    <phoneticPr fontId="2"/>
  </si>
  <si>
    <t>単価契約
一括調達(札幌高等検察庁)</t>
    <rPh sb="0" eb="2">
      <t>タンカ</t>
    </rPh>
    <rPh sb="2" eb="4">
      <t>ケイヤク</t>
    </rPh>
    <rPh sb="5" eb="7">
      <t>イッカツ</t>
    </rPh>
    <rPh sb="7" eb="9">
      <t>チョウタツ</t>
    </rPh>
    <rPh sb="10" eb="12">
      <t>サッポロ</t>
    </rPh>
    <rPh sb="12" eb="14">
      <t>コウトウ</t>
    </rPh>
    <rPh sb="14" eb="17">
      <t>ケンサツチョウ</t>
    </rPh>
    <phoneticPr fontId="2"/>
  </si>
  <si>
    <t>令和３年・４年度登記所備付地図作成作業請負契約</t>
    <rPh sb="0" eb="2">
      <t>レイワ</t>
    </rPh>
    <rPh sb="3" eb="4">
      <t>ネン</t>
    </rPh>
    <phoneticPr fontId="2"/>
  </si>
  <si>
    <t>支出負担行為担当官
　甲府地方法務局長
　唐澤　茂
（山梨県甲府市丸の内1-1-18）</t>
    <rPh sb="0" eb="2">
      <t>シシュツ</t>
    </rPh>
    <rPh sb="2" eb="4">
      <t>フタン</t>
    </rPh>
    <rPh sb="4" eb="6">
      <t>コウイ</t>
    </rPh>
    <rPh sb="6" eb="9">
      <t>タントウカン</t>
    </rPh>
    <rPh sb="11" eb="13">
      <t>コウフ</t>
    </rPh>
    <rPh sb="13" eb="15">
      <t>チホウ</t>
    </rPh>
    <rPh sb="15" eb="17">
      <t>ホウム</t>
    </rPh>
    <rPh sb="18" eb="19">
      <t>チョウ</t>
    </rPh>
    <rPh sb="21" eb="23">
      <t>カラサワ</t>
    </rPh>
    <rPh sb="24" eb="25">
      <t>シゲル</t>
    </rPh>
    <rPh sb="27" eb="30">
      <t>ヤマナシケン</t>
    </rPh>
    <rPh sb="30" eb="33">
      <t>コウフシ</t>
    </rPh>
    <rPh sb="33" eb="34">
      <t>マル</t>
    </rPh>
    <rPh sb="35" eb="36">
      <t>ウチ</t>
    </rPh>
    <phoneticPr fontId="2"/>
  </si>
  <si>
    <t>公益社団法人山梨県公共嘱託登記土地家屋調査士協会
山梨県甲府市国母8-13-30</t>
    <rPh sb="0" eb="2">
      <t>コウエキ</t>
    </rPh>
    <rPh sb="2" eb="4">
      <t>シャダン</t>
    </rPh>
    <rPh sb="4" eb="6">
      <t>ホウジン</t>
    </rPh>
    <rPh sb="6" eb="9">
      <t>ヤマナシケン</t>
    </rPh>
    <rPh sb="9" eb="11">
      <t>コウキョウ</t>
    </rPh>
    <rPh sb="11" eb="13">
      <t>ショクタク</t>
    </rPh>
    <rPh sb="13" eb="15">
      <t>トウキ</t>
    </rPh>
    <rPh sb="15" eb="24">
      <t>トチカオクチョウサシキョウカイ</t>
    </rPh>
    <rPh sb="25" eb="28">
      <t>ヤマナシケン</t>
    </rPh>
    <rPh sb="28" eb="31">
      <t>コウフシ</t>
    </rPh>
    <rPh sb="31" eb="33">
      <t>コクボ</t>
    </rPh>
    <phoneticPr fontId="2"/>
  </si>
  <si>
    <t>国庫債務負担行為</t>
    <rPh sb="0" eb="4">
      <t>コッコサイム</t>
    </rPh>
    <rPh sb="4" eb="6">
      <t>フタン</t>
    </rPh>
    <rPh sb="6" eb="8">
      <t>コウイ</t>
    </rPh>
    <phoneticPr fontId="2"/>
  </si>
  <si>
    <t>登記所備付地図作成作業請負契約（令和３年度及び令和４年度）一式</t>
    <rPh sb="0" eb="3">
      <t>トウキショ</t>
    </rPh>
    <rPh sb="3" eb="5">
      <t>ソナエツ</t>
    </rPh>
    <rPh sb="5" eb="7">
      <t>チズ</t>
    </rPh>
    <rPh sb="7" eb="9">
      <t>サクセイ</t>
    </rPh>
    <rPh sb="9" eb="11">
      <t>サギョウ</t>
    </rPh>
    <rPh sb="11" eb="13">
      <t>ウケオイ</t>
    </rPh>
    <rPh sb="13" eb="15">
      <t>ケイヤク</t>
    </rPh>
    <rPh sb="16" eb="18">
      <t>レイワ</t>
    </rPh>
    <rPh sb="19" eb="21">
      <t>ネンド</t>
    </rPh>
    <rPh sb="21" eb="22">
      <t>オヨ</t>
    </rPh>
    <rPh sb="23" eb="25">
      <t>レイワ</t>
    </rPh>
    <rPh sb="26" eb="28">
      <t>ネンド</t>
    </rPh>
    <rPh sb="29" eb="31">
      <t>イッシキ</t>
    </rPh>
    <phoneticPr fontId="2"/>
  </si>
  <si>
    <t>支出負担行為担当官
　佐賀地方法務局長
　樋󠄀口　祐子
（佐賀県佐賀市城内2-10-20）</t>
  </si>
  <si>
    <t>公益社団法人佐賀県公共嘱託登記土地家屋調査士協会
佐賀県佐賀市城内2-11-10-1</t>
    <rPh sb="0" eb="24">
      <t>コウエキシャダンホウジンサガケンコウキョウショクタクトウキトチカオクチョウサシキョウカイ</t>
    </rPh>
    <rPh sb="25" eb="28">
      <t>サガケン</t>
    </rPh>
    <rPh sb="28" eb="31">
      <t>サガシ</t>
    </rPh>
    <rPh sb="31" eb="33">
      <t>ジョウナイ</t>
    </rPh>
    <phoneticPr fontId="2"/>
  </si>
  <si>
    <t>国庫債務負担行為
再度公告入札</t>
    <rPh sb="0" eb="2">
      <t>コッコ</t>
    </rPh>
    <rPh sb="2" eb="4">
      <t>サイム</t>
    </rPh>
    <rPh sb="4" eb="6">
      <t>フタン</t>
    </rPh>
    <rPh sb="6" eb="8">
      <t>コウイ</t>
    </rPh>
    <rPh sb="9" eb="11">
      <t>サイド</t>
    </rPh>
    <rPh sb="11" eb="13">
      <t>コウコク</t>
    </rPh>
    <rPh sb="13" eb="15">
      <t>ニュウサツ</t>
    </rPh>
    <phoneticPr fontId="2"/>
  </si>
  <si>
    <t>養育費の支払義務者が自営業者等である場合における適正な養育費額の算定の在り方に関する調査研究業務の請負　一式</t>
  </si>
  <si>
    <t>支出負担行為担当官
　法務省大臣官房会計課長
　松井　信憲
（東京都千代田区霞が関1-1-1）</t>
  </si>
  <si>
    <t>公益社団法人商事法務研究会
東京都中央区日本橋茅場町3-9-10</t>
    <rPh sb="0" eb="2">
      <t>コウエキ</t>
    </rPh>
    <rPh sb="2" eb="6">
      <t>シャダンホウジン</t>
    </rPh>
    <rPh sb="6" eb="8">
      <t>ショウジ</t>
    </rPh>
    <rPh sb="8" eb="10">
      <t>ホウム</t>
    </rPh>
    <rPh sb="10" eb="13">
      <t>ケンキュウカイ</t>
    </rPh>
    <rPh sb="14" eb="17">
      <t>トウキョウト</t>
    </rPh>
    <rPh sb="17" eb="20">
      <t>チュウオウク</t>
    </rPh>
    <rPh sb="20" eb="23">
      <t>ニホンバシ</t>
    </rPh>
    <rPh sb="23" eb="26">
      <t>カヤバチョウ</t>
    </rPh>
    <phoneticPr fontId="2"/>
  </si>
  <si>
    <t>主要先進国における破産手続等のＩＣＴ（ＩＴ）化に関する調査研究業務の請負　一式</t>
  </si>
  <si>
    <t>支出負担行為担当官
　法務省大臣官房会計課長
　松井　信憲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マツイ</t>
    </rPh>
    <rPh sb="27" eb="28">
      <t>ノブ</t>
    </rPh>
    <rPh sb="28" eb="29">
      <t>ケン</t>
    </rPh>
    <rPh sb="31" eb="34">
      <t>トウキョウト</t>
    </rPh>
    <rPh sb="34" eb="38">
      <t>チヨダク</t>
    </rPh>
    <rPh sb="38" eb="39">
      <t>カスミ</t>
    </rPh>
    <rPh sb="40" eb="41">
      <t>セキ</t>
    </rPh>
    <phoneticPr fontId="0"/>
  </si>
  <si>
    <t>公益社団法人商事法務研究会
東京都中央区日本橋茅場町3-9-10</t>
    <rPh sb="0" eb="2">
      <t>コウエキ</t>
    </rPh>
    <rPh sb="2" eb="6">
      <t>シャダンホウジン</t>
    </rPh>
    <rPh sb="6" eb="8">
      <t>ショウジ</t>
    </rPh>
    <rPh sb="8" eb="10">
      <t>ホウム</t>
    </rPh>
    <rPh sb="10" eb="13">
      <t>ケンキュウカイ</t>
    </rPh>
    <rPh sb="14" eb="17">
      <t>トウキョウト</t>
    </rPh>
    <rPh sb="17" eb="20">
      <t>チュウオウク</t>
    </rPh>
    <rPh sb="20" eb="26">
      <t>ニホンバシカヤバチョウ</t>
    </rPh>
    <phoneticPr fontId="2"/>
  </si>
  <si>
    <t>財務省</t>
    <rPh sb="0" eb="3">
      <t>ザイムショウ</t>
    </rPh>
    <phoneticPr fontId="1"/>
  </si>
  <si>
    <t>令和3年度健康診断等の業務
実施予定人数178人</t>
    <phoneticPr fontId="1"/>
  </si>
  <si>
    <t>分任支出負担行為担当官
関東財務局東京財務事務所長
笹本　純雄
東京都文京区湯島４－６－１５</t>
  </si>
  <si>
    <t>公益財団法人愛世会
東京都板橋区加賀１－３－１</t>
    <phoneticPr fontId="1"/>
  </si>
  <si>
    <t>4011405001520</t>
  </si>
  <si>
    <t>一般競争入札</t>
    <phoneticPr fontId="1"/>
  </si>
  <si>
    <t>同種の他の契約の予定価格を類推されるおそれがあるため公表しない</t>
  </si>
  <si>
    <t>支払実績総額
2,076,470円</t>
    <phoneticPr fontId="1"/>
  </si>
  <si>
    <t>－</t>
    <phoneticPr fontId="1"/>
  </si>
  <si>
    <t>1</t>
  </si>
  <si>
    <t>単価契約
＠8,800円ほか</t>
    <phoneticPr fontId="22"/>
  </si>
  <si>
    <t>国有財産測量等業務（伊豆市湯ケ島　外）
8箇所</t>
    <rPh sb="0" eb="2">
      <t>コクユウ</t>
    </rPh>
    <rPh sb="2" eb="4">
      <t>ザイサン</t>
    </rPh>
    <rPh sb="4" eb="6">
      <t>ソクリョウ</t>
    </rPh>
    <rPh sb="6" eb="7">
      <t>トウ</t>
    </rPh>
    <rPh sb="7" eb="9">
      <t>ギョウム</t>
    </rPh>
    <rPh sb="10" eb="12">
      <t>イズ</t>
    </rPh>
    <rPh sb="12" eb="13">
      <t>シ</t>
    </rPh>
    <rPh sb="13" eb="14">
      <t>ユ</t>
    </rPh>
    <rPh sb="15" eb="16">
      <t>シマ</t>
    </rPh>
    <rPh sb="17" eb="18">
      <t>ホカ</t>
    </rPh>
    <rPh sb="21" eb="23">
      <t>カショ</t>
    </rPh>
    <phoneticPr fontId="6"/>
  </si>
  <si>
    <t>分任支出負担行為担当官
東海財務局静岡財務事務所沼津出張所長
平岡　宏友
静岡県沼津市市場町９－１</t>
    <rPh sb="0" eb="11">
      <t>ブンニンシシュツフタンコウイタントウカン</t>
    </rPh>
    <rPh sb="12" eb="14">
      <t>トウカイ</t>
    </rPh>
    <rPh sb="14" eb="17">
      <t>ザイムキョク</t>
    </rPh>
    <rPh sb="17" eb="19">
      <t>シズオカ</t>
    </rPh>
    <rPh sb="19" eb="21">
      <t>ザイム</t>
    </rPh>
    <rPh sb="21" eb="23">
      <t>ジム</t>
    </rPh>
    <rPh sb="23" eb="24">
      <t>ショ</t>
    </rPh>
    <rPh sb="24" eb="26">
      <t>ヌマヅ</t>
    </rPh>
    <rPh sb="26" eb="28">
      <t>シュッチョウ</t>
    </rPh>
    <rPh sb="28" eb="29">
      <t>ジョ</t>
    </rPh>
    <rPh sb="29" eb="30">
      <t>チョウ</t>
    </rPh>
    <rPh sb="31" eb="33">
      <t>ヒラオカ</t>
    </rPh>
    <rPh sb="34" eb="36">
      <t>コウユウ</t>
    </rPh>
    <rPh sb="37" eb="45">
      <t>シズオカケンヌマヅシイチバ</t>
    </rPh>
    <rPh sb="45" eb="46">
      <t>チョウ</t>
    </rPh>
    <phoneticPr fontId="18"/>
  </si>
  <si>
    <t>公益社団法人静岡県公共嘱託登記土地家屋調査士協会
静岡県静岡市駿河区曲金６－１６－１０</t>
    <rPh sb="0" eb="2">
      <t>コウエキ</t>
    </rPh>
    <rPh sb="2" eb="4">
      <t>シャダン</t>
    </rPh>
    <rPh sb="4" eb="6">
      <t>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4">
      <t>スルガク</t>
    </rPh>
    <rPh sb="34" eb="36">
      <t>マガリカネ</t>
    </rPh>
    <phoneticPr fontId="6"/>
  </si>
  <si>
    <t>令和4年2月18日変更契約
変更前予定価格7,794,650円
変更前契約金額7,274,300円</t>
    <rPh sb="0" eb="2">
      <t>レイワ</t>
    </rPh>
    <rPh sb="3" eb="4">
      <t>ネン</t>
    </rPh>
    <rPh sb="5" eb="6">
      <t>ガツ</t>
    </rPh>
    <rPh sb="8" eb="9">
      <t>ニチ</t>
    </rPh>
    <rPh sb="9" eb="11">
      <t>ヘンコウ</t>
    </rPh>
    <rPh sb="11" eb="13">
      <t>ケイヤク</t>
    </rPh>
    <rPh sb="14" eb="16">
      <t>ヘンコウ</t>
    </rPh>
    <rPh sb="16" eb="17">
      <t>マエ</t>
    </rPh>
    <rPh sb="17" eb="19">
      <t>ヨテイ</t>
    </rPh>
    <rPh sb="19" eb="21">
      <t>カカク</t>
    </rPh>
    <rPh sb="30" eb="31">
      <t>エン</t>
    </rPh>
    <rPh sb="32" eb="34">
      <t>ヘンコウ</t>
    </rPh>
    <rPh sb="34" eb="35">
      <t>マエ</t>
    </rPh>
    <rPh sb="35" eb="37">
      <t>ケイヤク</t>
    </rPh>
    <rPh sb="37" eb="39">
      <t>キンガク</t>
    </rPh>
    <rPh sb="48" eb="49">
      <t>エン</t>
    </rPh>
    <phoneticPr fontId="14"/>
  </si>
  <si>
    <t>旧真田山陸軍墓地（納骨堂）内の骨壺等運搬業務
一式</t>
    <rPh sb="0" eb="1">
      <t>キュウ</t>
    </rPh>
    <rPh sb="1" eb="3">
      <t>サナダ</t>
    </rPh>
    <rPh sb="3" eb="4">
      <t>ヤマ</t>
    </rPh>
    <rPh sb="4" eb="6">
      <t>リクグン</t>
    </rPh>
    <rPh sb="6" eb="8">
      <t>ボチ</t>
    </rPh>
    <rPh sb="9" eb="12">
      <t>ノウコツドウ</t>
    </rPh>
    <rPh sb="13" eb="14">
      <t>ナイ</t>
    </rPh>
    <rPh sb="15" eb="17">
      <t>コツツボ</t>
    </rPh>
    <rPh sb="17" eb="18">
      <t>トウ</t>
    </rPh>
    <rPh sb="18" eb="20">
      <t>ウンパン</t>
    </rPh>
    <rPh sb="20" eb="22">
      <t>ギョウム</t>
    </rPh>
    <rPh sb="23" eb="25">
      <t>イッシキ</t>
    </rPh>
    <phoneticPr fontId="6"/>
  </si>
  <si>
    <t>支出負担行為担当官
近畿財務局総務部次長
山口　清光
大阪府大阪市中央区大手前４－１－７６</t>
  </si>
  <si>
    <t>公益財団法人元興寺文化財研究所
奈良県奈良市中院町１１</t>
    <rPh sb="0" eb="2">
      <t>コウエキ</t>
    </rPh>
    <rPh sb="2" eb="4">
      <t>ザイダン</t>
    </rPh>
    <rPh sb="4" eb="6">
      <t>ホウジン</t>
    </rPh>
    <rPh sb="6" eb="7">
      <t>ゲン</t>
    </rPh>
    <rPh sb="7" eb="8">
      <t>オコ</t>
    </rPh>
    <rPh sb="8" eb="9">
      <t>テラ</t>
    </rPh>
    <rPh sb="9" eb="11">
      <t>ブンカ</t>
    </rPh>
    <rPh sb="11" eb="12">
      <t>ザイ</t>
    </rPh>
    <rPh sb="12" eb="15">
      <t>ケンキュウショ</t>
    </rPh>
    <rPh sb="16" eb="19">
      <t>ナラケン</t>
    </rPh>
    <rPh sb="19" eb="22">
      <t>ナラシ</t>
    </rPh>
    <rPh sb="22" eb="24">
      <t>チュウイン</t>
    </rPh>
    <rPh sb="24" eb="25">
      <t>チョウ</t>
    </rPh>
    <phoneticPr fontId="6"/>
  </si>
  <si>
    <t>令和３年度測量及び土地表題登記等業務委託（宇和島市三間町曽根外）
一式</t>
    <rPh sb="0" eb="2">
      <t>レイワ</t>
    </rPh>
    <rPh sb="3" eb="4">
      <t>ネン</t>
    </rPh>
    <rPh sb="4" eb="5">
      <t>ド</t>
    </rPh>
    <rPh sb="5" eb="7">
      <t>ソクリョウ</t>
    </rPh>
    <rPh sb="7" eb="8">
      <t>オヨ</t>
    </rPh>
    <rPh sb="9" eb="11">
      <t>トチ</t>
    </rPh>
    <rPh sb="11" eb="13">
      <t>ヒョウダイ</t>
    </rPh>
    <rPh sb="13" eb="15">
      <t>トウキ</t>
    </rPh>
    <rPh sb="15" eb="16">
      <t>トウ</t>
    </rPh>
    <rPh sb="16" eb="18">
      <t>ギョウム</t>
    </rPh>
    <rPh sb="18" eb="20">
      <t>イタク</t>
    </rPh>
    <rPh sb="21" eb="25">
      <t>ウワジマシ</t>
    </rPh>
    <rPh sb="25" eb="28">
      <t>ミマチョウ</t>
    </rPh>
    <rPh sb="28" eb="30">
      <t>ソネ</t>
    </rPh>
    <rPh sb="30" eb="31">
      <t>ソト</t>
    </rPh>
    <rPh sb="33" eb="35">
      <t>イッシキ</t>
    </rPh>
    <phoneticPr fontId="14"/>
  </si>
  <si>
    <t>分任支出負担行為担当官
四国財務局松山財務事務所長
粟野　節夫
愛媛県松山市若草町４－３</t>
    <rPh sb="26" eb="28">
      <t>アワノ</t>
    </rPh>
    <rPh sb="29" eb="31">
      <t>セツオ</t>
    </rPh>
    <phoneticPr fontId="18"/>
  </si>
  <si>
    <t>公益社団法人愛媛県公共嘱託登記土地家屋調査士協会
愛媛県松山市南江戸１－４－１４</t>
    <rPh sb="0" eb="2">
      <t>コウエキ</t>
    </rPh>
    <rPh sb="2" eb="4">
      <t>シャダン</t>
    </rPh>
    <rPh sb="4" eb="6">
      <t>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2">
      <t>ミナミ</t>
    </rPh>
    <rPh sb="32" eb="34">
      <t>エド</t>
    </rPh>
    <phoneticPr fontId="14"/>
  </si>
  <si>
    <t>令和3年度巡回健康診断業務委託
血液検査4,597人ほか14項目</t>
    <rPh sb="16" eb="18">
      <t>ケツエキ</t>
    </rPh>
    <rPh sb="18" eb="20">
      <t>ケンサ</t>
    </rPh>
    <rPh sb="30" eb="32">
      <t>コウモク</t>
    </rPh>
    <phoneticPr fontId="6"/>
  </si>
  <si>
    <t>支出負担行為担当官
関東信越国税局総務部次長
深井　秀樹
埼玉県さいたま市中央区新都心１－１</t>
    <phoneticPr fontId="1"/>
  </si>
  <si>
    <t>支払実績総額
61,550,995円</t>
    <phoneticPr fontId="1"/>
  </si>
  <si>
    <t>単価契約
＠4,400円ほか
分担契約
分担支払実績額
51,166,335円</t>
    <phoneticPr fontId="1"/>
  </si>
  <si>
    <t>インフルエンザ予防接種業務委託
15,570人</t>
    <phoneticPr fontId="1"/>
  </si>
  <si>
    <t>支出負担行為担当官
東京国税局総務部次長
芦田　眞一
東京都中央区築地５－３－１</t>
    <phoneticPr fontId="1"/>
  </si>
  <si>
    <t>公益財団法人愛世会
東京都板橋区加賀１－３－１</t>
  </si>
  <si>
    <t>支払実績総額
15,440,040円</t>
    <rPh sb="0" eb="2">
      <t>シハライ</t>
    </rPh>
    <rPh sb="2" eb="4">
      <t>ジッセキ</t>
    </rPh>
    <rPh sb="4" eb="6">
      <t>ソウガク</t>
    </rPh>
    <rPh sb="17" eb="18">
      <t>エン</t>
    </rPh>
    <phoneticPr fontId="18"/>
  </si>
  <si>
    <t>単価契約
＠1,320円
分担契約
分担支払実績額
15,228,840円</t>
    <phoneticPr fontId="1"/>
  </si>
  <si>
    <t>令和３年度健康診断業務
2,220人ほか</t>
    <phoneticPr fontId="1"/>
  </si>
  <si>
    <t>支出負担行為担当官
福岡国税局総務部次長
里崎　馨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サトザキ</t>
    </rPh>
    <rPh sb="24" eb="25">
      <t>カオル</t>
    </rPh>
    <rPh sb="26" eb="29">
      <t>フクオカケン</t>
    </rPh>
    <rPh sb="29" eb="32">
      <t>フクオカシ</t>
    </rPh>
    <rPh sb="32" eb="35">
      <t>ハカタク</t>
    </rPh>
    <phoneticPr fontId="1"/>
  </si>
  <si>
    <t>公益財団法人福岡労働衛生研究所
福岡県福岡市南区那の川１－１１－２７</t>
    <rPh sb="0" eb="2">
      <t>コウエキ</t>
    </rPh>
    <rPh sb="2" eb="4">
      <t>ザイダン</t>
    </rPh>
    <rPh sb="4" eb="6">
      <t>ホウジン</t>
    </rPh>
    <rPh sb="6" eb="8">
      <t>フクオカ</t>
    </rPh>
    <rPh sb="8" eb="10">
      <t>ロウドウ</t>
    </rPh>
    <rPh sb="10" eb="12">
      <t>エイセイ</t>
    </rPh>
    <rPh sb="12" eb="14">
      <t>ケンキュウ</t>
    </rPh>
    <rPh sb="14" eb="15">
      <t>ジョ</t>
    </rPh>
    <rPh sb="16" eb="19">
      <t>フクオカケン</t>
    </rPh>
    <rPh sb="19" eb="22">
      <t>フクオカシ</t>
    </rPh>
    <rPh sb="22" eb="24">
      <t>ミナミク</t>
    </rPh>
    <rPh sb="24" eb="25">
      <t>ナ</t>
    </rPh>
    <rPh sb="26" eb="27">
      <t>カワ</t>
    </rPh>
    <phoneticPr fontId="1"/>
  </si>
  <si>
    <t>同種の他の契約の予定価格を類推されるおそれがあるため公表しない</t>
    <phoneticPr fontId="1"/>
  </si>
  <si>
    <t>支払実績総額
                21,348,547円</t>
    <rPh sb="25" eb="34">
      <t>348547エン</t>
    </rPh>
    <phoneticPr fontId="1"/>
  </si>
  <si>
    <t>単価契約
＠3,740円ほか
分担契約
分担支払実績額
18,062,099円</t>
    <phoneticPr fontId="1"/>
  </si>
  <si>
    <t>文部科学省</t>
    <phoneticPr fontId="1"/>
  </si>
  <si>
    <t>コア技術等に基づくインパクトある成功モデル創出に向けた施策のあり方に関する調査</t>
  </si>
  <si>
    <t>科学技術・学術政策局長　板倉　康洋
東京都千代田区霞が関3-2-2</t>
    <phoneticPr fontId="1"/>
  </si>
  <si>
    <t>公益財団法人全日本科学技術協会
東京都文京区湯島３丁目３１番６号</t>
    <phoneticPr fontId="1"/>
  </si>
  <si>
    <t>一般競争
（総合評価落札方式）</t>
    <rPh sb="0" eb="2">
      <t>イッパン</t>
    </rPh>
    <rPh sb="2" eb="4">
      <t>キョウソウ</t>
    </rPh>
    <rPh sb="6" eb="8">
      <t>ソウゴウ</t>
    </rPh>
    <rPh sb="8" eb="10">
      <t>ヒョウカ</t>
    </rPh>
    <rPh sb="10" eb="12">
      <t>ラクサツ</t>
    </rPh>
    <rPh sb="12" eb="14">
      <t>ホウシキ</t>
    </rPh>
    <phoneticPr fontId="1"/>
  </si>
  <si>
    <t>国際原子力人材育成イニシアティブ事業に係る調査・分析業務</t>
  </si>
  <si>
    <t>研究開発局長　生川　浩史
東京都千代田区霞が関3-2-2</t>
    <phoneticPr fontId="1"/>
  </si>
  <si>
    <t>公益財団法人原子力安全研究協会
東京都港区新橋５丁目１８番７号</t>
    <phoneticPr fontId="1"/>
  </si>
  <si>
    <t>一般競争
（総合評価落札方式）</t>
    <rPh sb="0" eb="2">
      <t>イッパン</t>
    </rPh>
    <rPh sb="2" eb="4">
      <t>キョウソウ</t>
    </rPh>
    <rPh sb="6" eb="8">
      <t>ソウゴウ</t>
    </rPh>
    <rPh sb="8" eb="10">
      <t>ヒョウカ</t>
    </rPh>
    <rPh sb="12" eb="14">
      <t>ホウシキ</t>
    </rPh>
    <phoneticPr fontId="1"/>
  </si>
  <si>
    <t>文部科学省</t>
    <rPh sb="0" eb="2">
      <t>モンブ</t>
    </rPh>
    <rPh sb="2" eb="5">
      <t>カガクショウ</t>
    </rPh>
    <phoneticPr fontId="1"/>
  </si>
  <si>
    <t>原子力システム研究開発事業の実施にかかる調査・分析業務</t>
  </si>
  <si>
    <t>研究開発局開発企画課長　永井　雅規
東京都千代田区霞が関3-2-2</t>
    <rPh sb="18" eb="21">
      <t>トウキョウト</t>
    </rPh>
    <rPh sb="21" eb="25">
      <t>チヨダク</t>
    </rPh>
    <rPh sb="25" eb="26">
      <t>カスミ</t>
    </rPh>
    <rPh sb="27" eb="28">
      <t>セキ</t>
    </rPh>
    <phoneticPr fontId="1"/>
  </si>
  <si>
    <t>一般競争
（総合評価落札方式）</t>
    <rPh sb="0" eb="2">
      <t>イッパン</t>
    </rPh>
    <rPh sb="2" eb="4">
      <t>キョウソウ</t>
    </rPh>
    <phoneticPr fontId="1"/>
  </si>
  <si>
    <t>放射線利用技術等国際交流（専門家交流）</t>
  </si>
  <si>
    <t>研究開発局開発企画課長　永井　雅規
東京都千代田区霞が関3-2-2</t>
    <phoneticPr fontId="1"/>
  </si>
  <si>
    <t>令和３年度メディア芸術クリエイター育成支援事業</t>
  </si>
  <si>
    <t>文化庁次長　杉浦　久弘
東京都千代田区霞が関3-2-2</t>
    <phoneticPr fontId="1"/>
  </si>
  <si>
    <t>公益財団法人画像情報教育振興協会
東京都中央区銀座１丁目８番１６号</t>
    <phoneticPr fontId="1"/>
  </si>
  <si>
    <t>令和３年度文化庁メディア芸術祭（コンテスト）の企画・運営</t>
  </si>
  <si>
    <t>一般競争
（最低価格落札方式）</t>
    <rPh sb="0" eb="2">
      <t>イッパン</t>
    </rPh>
    <rPh sb="2" eb="4">
      <t>キョウソウ</t>
    </rPh>
    <phoneticPr fontId="1"/>
  </si>
  <si>
    <t>「発掘された日本列島2021」展実施に係る広報業務等　一式</t>
  </si>
  <si>
    <t>公益財団法人元興寺文化財研究所
奈良県奈良市中院町１１番地</t>
    <phoneticPr fontId="1"/>
  </si>
  <si>
    <t>令和3年度文化財多言語解説整備事業に係る管理支援・検証等業務</t>
  </si>
  <si>
    <t>公益社団法人日本観光振興協会
東京都港区虎ノ門３丁目１番１号</t>
    <phoneticPr fontId="1"/>
  </si>
  <si>
    <t>研究開発戦略立案に資する将来社会問題等にかかる調査分析業務</t>
  </si>
  <si>
    <t>公益財団法人未来工学研究所
東京都江東区深川２丁目６番１１号</t>
    <phoneticPr fontId="1"/>
  </si>
  <si>
    <t>令和３年度 劇場・音楽堂等基盤整備事業</t>
  </si>
  <si>
    <t>公益社団法人全国公立文化施設協会
東京都中央区銀座２丁目１０番１８号</t>
    <phoneticPr fontId="1"/>
  </si>
  <si>
    <t>第２４回文化庁メディア芸術祭（展覧会）の企画・運営</t>
  </si>
  <si>
    <t>学校における医療的ケア実施体制充実事業（医療的ケアのための看護師に対する研修機会の確保）</t>
  </si>
  <si>
    <t>初等中等教育局長　瀧本　寛
東京都千代田区霞が関3-2-2</t>
    <rPh sb="14" eb="17">
      <t>トウキョウト</t>
    </rPh>
    <rPh sb="17" eb="21">
      <t>チヨダク</t>
    </rPh>
    <rPh sb="21" eb="22">
      <t>カスミ</t>
    </rPh>
    <rPh sb="23" eb="24">
      <t>セキ</t>
    </rPh>
    <phoneticPr fontId="1"/>
  </si>
  <si>
    <t>公益財団法人日本訪問看護財団
東京都渋谷区神宮前５丁目８番２号</t>
    <phoneticPr fontId="1"/>
  </si>
  <si>
    <t>研究活動把握データベースを用いた研究活動の実態把握(研究室パネル調査)(2021年度分)</t>
  </si>
  <si>
    <t>科学技術・学術政策研究所長　菱山　豊
東京都千代田区霞が関3-2-2</t>
    <rPh sb="19" eb="22">
      <t>トウキョウト</t>
    </rPh>
    <rPh sb="22" eb="26">
      <t>チヨダク</t>
    </rPh>
    <rPh sb="26" eb="27">
      <t>カスミ</t>
    </rPh>
    <rPh sb="28" eb="29">
      <t>セキ</t>
    </rPh>
    <phoneticPr fontId="1"/>
  </si>
  <si>
    <t>未来科学技術の実現状況調査</t>
  </si>
  <si>
    <t>科学技術予測における世界の動向把握と地域連携ワークショップの実施</t>
  </si>
  <si>
    <t>令和３年度文化庁映画週間の企画運営</t>
  </si>
  <si>
    <t>公益財団法人ユニジャパン
東京都中央区築地４丁目１番１号</t>
    <phoneticPr fontId="1"/>
  </si>
  <si>
    <t>研究者の交流に関する調査</t>
  </si>
  <si>
    <t>科学技術・学術政策局長　千原　由幸
東京都千代田区霞が関3-2-2</t>
    <rPh sb="18" eb="21">
      <t>トウキョウト</t>
    </rPh>
    <rPh sb="21" eb="25">
      <t>チヨダク</t>
    </rPh>
    <rPh sb="25" eb="26">
      <t>カスミ</t>
    </rPh>
    <rPh sb="27" eb="28">
      <t>セキ</t>
    </rPh>
    <phoneticPr fontId="1"/>
  </si>
  <si>
    <t>科学技術イノベーション政策における「政策のための科学」推進事業における人材・研究基盤プラットフォームの構築に係る調査</t>
  </si>
  <si>
    <t>令和３年度「伝統芸能用具・原材料に関する調査事業」実施業務</t>
  </si>
  <si>
    <t>文化庁次長　塩見　みづ枝
東京都千代田区霞が関3-2-2</t>
    <rPh sb="13" eb="16">
      <t>トウキョウト</t>
    </rPh>
    <rPh sb="16" eb="20">
      <t>チヨダク</t>
    </rPh>
    <rPh sb="20" eb="21">
      <t>カスミ</t>
    </rPh>
    <rPh sb="22" eb="23">
      <t>セキ</t>
    </rPh>
    <phoneticPr fontId="1"/>
  </si>
  <si>
    <t>諸外国における学修歴証明（卒業証明や成績証明等）のデジタル化に向けた導入事例・導入方法に関する調査研究</t>
  </si>
  <si>
    <t>高等教育局長　増子　宏
東京都千代田区霞が関3-2-2</t>
    <phoneticPr fontId="1"/>
  </si>
  <si>
    <t>国立研究開発法人による民間企業等との産業連携実施状況に関する調査</t>
  </si>
  <si>
    <t>科学技術・学術政策局長　千原　由幸
東京都千代田区霞が関3-2-2</t>
    <phoneticPr fontId="1"/>
  </si>
  <si>
    <t>「文化施設の活動継続・発展等支援事業（博物館等）」運営業務</t>
    <phoneticPr fontId="1"/>
  </si>
  <si>
    <t>文化庁次長　塩見　みづ枝
東京都千代田区霞が関3-2-2</t>
    <phoneticPr fontId="1"/>
  </si>
  <si>
    <t>公益財団法人日本博物館協会
東京都台東区上野公園１２番５２号</t>
    <phoneticPr fontId="1"/>
  </si>
  <si>
    <t>一般競争
（最低価格落札方式）</t>
    <rPh sb="0" eb="2">
      <t>イッパン</t>
    </rPh>
    <rPh sb="2" eb="4">
      <t>キョウソウ</t>
    </rPh>
    <rPh sb="6" eb="8">
      <t>サイテイ</t>
    </rPh>
    <rPh sb="8" eb="10">
      <t>カカク</t>
    </rPh>
    <rPh sb="12" eb="14">
      <t>ホウシキ</t>
    </rPh>
    <phoneticPr fontId="1"/>
  </si>
  <si>
    <t>厚生労働省</t>
    <rPh sb="0" eb="2">
      <t>コウセイ</t>
    </rPh>
    <rPh sb="2" eb="5">
      <t>ロウドウショウ</t>
    </rPh>
    <phoneticPr fontId="1"/>
  </si>
  <si>
    <t>食品の規格基準（残留農薬等）に関する公開講座等の実施業務一式</t>
    <phoneticPr fontId="1"/>
  </si>
  <si>
    <t>【医薬・生活衛生局（生食）】
支出負担行為担当官
大臣官房会計課長
鳥井　陽一
千代田区霞が関１－２－２</t>
  </si>
  <si>
    <t>公益社団法人日本食品衛生協会
東京都渋谷区神宮前２－６－１</t>
    <phoneticPr fontId="1"/>
  </si>
  <si>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1"/>
  </si>
  <si>
    <t>平成28年国民生活基礎調査の匿名データ作成等業務一式</t>
    <phoneticPr fontId="1"/>
  </si>
  <si>
    <t>【政策統括官(統計・情報政策担当)】
支出負担行為担当官
大臣官房会計課長
鳥井　陽一
東京都千代田区霞が関１－２－２</t>
    <rPh sb="44" eb="47">
      <t>トウキョウト</t>
    </rPh>
    <phoneticPr fontId="1"/>
  </si>
  <si>
    <t>公益財団法人 統計情報研究開発センター
東京都千代田区神田神保町3-6</t>
    <phoneticPr fontId="1"/>
  </si>
  <si>
    <t>一般競争入札（最低価格落札方式）</t>
  </si>
  <si>
    <t>医療用サージカルマスクの性能検査業務一式</t>
    <phoneticPr fontId="1"/>
  </si>
  <si>
    <t>【医政局】
支出負担行為担当官
大臣官房会計課長
鳥井　陽一
千代田区霞が関１－２－２</t>
    <rPh sb="1" eb="3">
      <t>イセイ</t>
    </rPh>
    <phoneticPr fontId="1"/>
  </si>
  <si>
    <t>公益社団法人 産業安全技術協会
埼玉県狭山市広瀬台2-16-26</t>
    <phoneticPr fontId="1"/>
  </si>
  <si>
    <t>令和3年7月5日付変更契約
金額変更無</t>
    <rPh sb="0" eb="2">
      <t>レイワ</t>
    </rPh>
    <rPh sb="3" eb="4">
      <t>ネン</t>
    </rPh>
    <rPh sb="5" eb="6">
      <t>ガツ</t>
    </rPh>
    <rPh sb="7" eb="8">
      <t>ニチ</t>
    </rPh>
    <rPh sb="8" eb="9">
      <t>ツ</t>
    </rPh>
    <rPh sb="9" eb="11">
      <t>ヘンコウ</t>
    </rPh>
    <rPh sb="11" eb="13">
      <t>ケイヤク</t>
    </rPh>
    <rPh sb="14" eb="16">
      <t>キンガク</t>
    </rPh>
    <rPh sb="16" eb="18">
      <t>ヘンコウ</t>
    </rPh>
    <rPh sb="18" eb="19">
      <t>ム</t>
    </rPh>
    <phoneticPr fontId="1"/>
  </si>
  <si>
    <t>水道インフラ輸出拡大に係る調査・検討等一式</t>
  </si>
  <si>
    <t>公益社団法人国際厚生事業団
東京都港区虎ノ門２－３－２０</t>
  </si>
  <si>
    <t>一般競争入札（総合評価落札方式)</t>
  </si>
  <si>
    <t>小児用医療機器の臨床評価における、リアルワールドデータの活用実態調査業務</t>
  </si>
  <si>
    <t>【医薬・生活衛生局】
支出負担行為担当官
大臣官房会計課長
鳥井　陽一
千代田区霞が関１－２－２</t>
  </si>
  <si>
    <t>公益財団法人医療機器センター
東京都文京区本郷１－２８－３４</t>
  </si>
  <si>
    <t>令和３年度給水装置工事主任技術者免状発行業務</t>
  </si>
  <si>
    <t>公益財団法人 給水工事技術振興財団
東京都新宿区西新宿二丁目7番1号小田急第一生命ビル12階</t>
  </si>
  <si>
    <t>令和３年度国際労働関係事業（労働組合関係）</t>
  </si>
  <si>
    <t>支出負担行為担当官厚生労働省職業安定局雇用保険課長　長良　健二
東京都千代田区霞が関1-2-2</t>
    <phoneticPr fontId="1"/>
  </si>
  <si>
    <t>公益財団法人国際労働財団
東京都千代田区神田神保町３丁目２３番２号</t>
    <phoneticPr fontId="1"/>
  </si>
  <si>
    <t>総合評価落札方式による競争</t>
  </si>
  <si>
    <t>介護労働者雇用管理責任者講習事業</t>
  </si>
  <si>
    <t>公益財団法人介護労働安定センター
東京都荒川区荒川７丁目５０番９号</t>
    <phoneticPr fontId="1"/>
  </si>
  <si>
    <t>若者自立支援中央センター事業</t>
  </si>
  <si>
    <t>支出負担行為担当官厚生労働省職業安定局雇用保険課長　長良 健二
東京都千代田区霞が関1-2-2</t>
  </si>
  <si>
    <t>公益財団法人日本生産性本部
東京都千代田区平河町２－１３－１２</t>
    <phoneticPr fontId="1"/>
  </si>
  <si>
    <t>障害者に対する差別禁止及び合理的配慮に係るノウハウ普及・相談支援事業</t>
  </si>
  <si>
    <t>支出負担行為担当官厚生労働省職業安定局雇用保険課長　長良　健二
東京都千代田区霞が関1-2-2</t>
  </si>
  <si>
    <t>公益社団法人全国障害者雇用事業所協会
東京都中央区八丁堀３丁目１１番１１号</t>
    <rPh sb="2" eb="4">
      <t>シャダン</t>
    </rPh>
    <phoneticPr fontId="1"/>
  </si>
  <si>
    <t>令和３年度求人情報提供の適正化推進事業</t>
  </si>
  <si>
    <t>公益財団法人全国求人情報協会
東京都千代田区富士見２丁目６番地９</t>
  </si>
  <si>
    <t>令和３年度職業紹介事業者の適正化推進事業</t>
  </si>
  <si>
    <t>公益社団法人全国民営職業紹介事業協会
東京都文京区本郷３－３８－１</t>
  </si>
  <si>
    <t>令和３年度労働者派遣事業者の適正化推進事業</t>
  </si>
  <si>
    <t>公益社団法人全国労働基準関係団体連合会
東京都千代田区内神田１－１２－２</t>
  </si>
  <si>
    <t>職業紹介優良事業者推奨事業</t>
  </si>
  <si>
    <t>公益社団法人全国民営職業紹介事業協会
東京都文京区本郷３－３８－１</t>
    <phoneticPr fontId="1"/>
  </si>
  <si>
    <t>民間人材サービスの活用検討事業（子育て支援・介護を含む家事支援サービス）</t>
  </si>
  <si>
    <t>公益社団法人日本看護家政紹介事業協会
東京都新宿区市谷仲之町３番２号</t>
    <phoneticPr fontId="1"/>
  </si>
  <si>
    <t>同性愛者等向けコミュニティセンターを活用した広報等一式（仙台市青葉区、新宿区新宿二丁目、名古屋市中区、大阪市北区、那覇市壺屋）</t>
  </si>
  <si>
    <t>支出負担行為担当官
厚生労働省健康局長
正林　督章
東京都千代田区霞が関1-2-2</t>
    <rPh sb="10" eb="12">
      <t>コウセイ</t>
    </rPh>
    <rPh sb="12" eb="15">
      <t>ロウドウショウ</t>
    </rPh>
    <rPh sb="15" eb="18">
      <t>ケンコウキョク</t>
    </rPh>
    <rPh sb="18" eb="19">
      <t>チョウ</t>
    </rPh>
    <rPh sb="20" eb="22">
      <t>ショウバヤシ</t>
    </rPh>
    <rPh sb="23" eb="24">
      <t>トク</t>
    </rPh>
    <rPh sb="24" eb="25">
      <t>アキラ</t>
    </rPh>
    <rPh sb="26" eb="29">
      <t>トウキョウト</t>
    </rPh>
    <phoneticPr fontId="2"/>
  </si>
  <si>
    <t xml:space="preserve">公益財団法人エイズ予防財団
東京都千代田区神田猿楽町２－７－１　ＴＯＨＹＵビル3階
</t>
  </si>
  <si>
    <t>9010005016602</t>
    <phoneticPr fontId="1"/>
  </si>
  <si>
    <t>ハンセン病対策事業（資料館運営等委託分）</t>
    <rPh sb="4" eb="5">
      <t>ビョウ</t>
    </rPh>
    <rPh sb="5" eb="7">
      <t>タイサク</t>
    </rPh>
    <rPh sb="7" eb="9">
      <t>ジギョウ</t>
    </rPh>
    <rPh sb="10" eb="13">
      <t>シリョウカン</t>
    </rPh>
    <rPh sb="13" eb="15">
      <t>ウンエイ</t>
    </rPh>
    <rPh sb="15" eb="16">
      <t>トウ</t>
    </rPh>
    <rPh sb="16" eb="19">
      <t>イタクブン</t>
    </rPh>
    <phoneticPr fontId="23"/>
  </si>
  <si>
    <t>公益財団法人笹川保健財団　理事長　佐藤　英夫
東京都港区赤坂１丁目２番２号</t>
    <rPh sb="23" eb="26">
      <t>トウキョウト</t>
    </rPh>
    <rPh sb="26" eb="28">
      <t>ミナトク</t>
    </rPh>
    <rPh sb="28" eb="30">
      <t>アカサカ</t>
    </rPh>
    <rPh sb="31" eb="33">
      <t>チョウメ</t>
    </rPh>
    <rPh sb="34" eb="35">
      <t>バン</t>
    </rPh>
    <rPh sb="36" eb="37">
      <t>ゴウ</t>
    </rPh>
    <phoneticPr fontId="23"/>
  </si>
  <si>
    <t>4010405010003</t>
    <phoneticPr fontId="1"/>
  </si>
  <si>
    <t>令和３年度臨床試験（研究）登録システム（jRCT）の試験（研究）登録情報の品質管理業務</t>
    <rPh sb="0" eb="2">
      <t>レイワ</t>
    </rPh>
    <rPh sb="3" eb="5">
      <t>ネンド</t>
    </rPh>
    <rPh sb="5" eb="7">
      <t>リンショウ</t>
    </rPh>
    <rPh sb="7" eb="9">
      <t>シケン</t>
    </rPh>
    <rPh sb="10" eb="12">
      <t>ケンキュウ</t>
    </rPh>
    <rPh sb="13" eb="15">
      <t>トウロク</t>
    </rPh>
    <rPh sb="26" eb="28">
      <t>シケン</t>
    </rPh>
    <rPh sb="29" eb="31">
      <t>ケンキュウ</t>
    </rPh>
    <rPh sb="32" eb="34">
      <t>トウロク</t>
    </rPh>
    <rPh sb="34" eb="36">
      <t>ジョウホウ</t>
    </rPh>
    <rPh sb="37" eb="39">
      <t>ヒンシツ</t>
    </rPh>
    <rPh sb="39" eb="41">
      <t>カンリ</t>
    </rPh>
    <rPh sb="41" eb="43">
      <t>ギョウム</t>
    </rPh>
    <phoneticPr fontId="19"/>
  </si>
  <si>
    <t>支出負担行為担当官
国立保健医療科学院
総務部長　
加賀山　成久
埼玉県和光市南２－３－６</t>
    <rPh sb="20" eb="22">
      <t>ソウム</t>
    </rPh>
    <rPh sb="22" eb="24">
      <t>ブチョウ</t>
    </rPh>
    <rPh sb="26" eb="29">
      <t>カガヤマ</t>
    </rPh>
    <rPh sb="30" eb="31">
      <t>ナル</t>
    </rPh>
    <rPh sb="31" eb="32">
      <t>ヒサ</t>
    </rPh>
    <phoneticPr fontId="19"/>
  </si>
  <si>
    <t>公益社団法人日本医師会　治験促進センター
東京都文京区本駒込2-28-8
文京グリーンコート18階</t>
    <rPh sb="0" eb="6">
      <t>コウエキシャダンホウジン</t>
    </rPh>
    <rPh sb="6" eb="8">
      <t>ニホン</t>
    </rPh>
    <rPh sb="8" eb="11">
      <t>イシカイ</t>
    </rPh>
    <rPh sb="12" eb="14">
      <t>チケン</t>
    </rPh>
    <rPh sb="14" eb="16">
      <t>ソクシン</t>
    </rPh>
    <rPh sb="21" eb="24">
      <t>トウキョウト</t>
    </rPh>
    <rPh sb="24" eb="27">
      <t>ブンキョウク</t>
    </rPh>
    <rPh sb="27" eb="30">
      <t>ホンコマゴメ</t>
    </rPh>
    <rPh sb="37" eb="39">
      <t>ブンキョウ</t>
    </rPh>
    <rPh sb="48" eb="49">
      <t>カイ</t>
    </rPh>
    <phoneticPr fontId="19"/>
  </si>
  <si>
    <t>一般競争入札</t>
    <rPh sb="0" eb="2">
      <t>イッパン</t>
    </rPh>
    <rPh sb="2" eb="4">
      <t>キョウソウ</t>
    </rPh>
    <rPh sb="4" eb="6">
      <t>ニュウサツ</t>
    </rPh>
    <phoneticPr fontId="19"/>
  </si>
  <si>
    <t>膵がん患者におけるQOL値測定業務</t>
    <rPh sb="0" eb="1">
      <t>スイ</t>
    </rPh>
    <rPh sb="3" eb="5">
      <t>カンジャ</t>
    </rPh>
    <rPh sb="12" eb="13">
      <t>チ</t>
    </rPh>
    <rPh sb="13" eb="15">
      <t>ソクテイ</t>
    </rPh>
    <rPh sb="15" eb="17">
      <t>ギョウム</t>
    </rPh>
    <phoneticPr fontId="19"/>
  </si>
  <si>
    <t>公益財団法人パブリックヘルスリサーチセンター
東京都新宿区西早稲田1-1-7</t>
    <rPh sb="0" eb="2">
      <t>コウエキ</t>
    </rPh>
    <rPh sb="2" eb="4">
      <t>ザイダン</t>
    </rPh>
    <rPh sb="4" eb="6">
      <t>ホウジン</t>
    </rPh>
    <rPh sb="23" eb="26">
      <t>トウキョウト</t>
    </rPh>
    <rPh sb="26" eb="29">
      <t>シンジュクク</t>
    </rPh>
    <rPh sb="29" eb="33">
      <t>ニシワセダ</t>
    </rPh>
    <phoneticPr fontId="19"/>
  </si>
  <si>
    <t>令和３年度食品中の人工放射性核種に関する分析</t>
    <rPh sb="0" eb="2">
      <t>レイワ</t>
    </rPh>
    <rPh sb="3" eb="5">
      <t>ネンド</t>
    </rPh>
    <rPh sb="5" eb="8">
      <t>ショクヒンチュウ</t>
    </rPh>
    <rPh sb="9" eb="11">
      <t>ジンコウ</t>
    </rPh>
    <rPh sb="11" eb="14">
      <t>ホウシャセイ</t>
    </rPh>
    <rPh sb="14" eb="16">
      <t>カクシュ</t>
    </rPh>
    <rPh sb="17" eb="18">
      <t>カン</t>
    </rPh>
    <rPh sb="20" eb="22">
      <t>ブンセキ</t>
    </rPh>
    <phoneticPr fontId="19"/>
  </si>
  <si>
    <t>公益財団法人日本分析センター
千葉県千葉市稲毛区山王町295-3</t>
    <rPh sb="0" eb="2">
      <t>コウエキ</t>
    </rPh>
    <rPh sb="2" eb="6">
      <t>ザイダンホウジン</t>
    </rPh>
    <rPh sb="6" eb="8">
      <t>ニホン</t>
    </rPh>
    <rPh sb="8" eb="10">
      <t>ブンセキ</t>
    </rPh>
    <rPh sb="15" eb="18">
      <t>チバケン</t>
    </rPh>
    <rPh sb="18" eb="21">
      <t>チバシ</t>
    </rPh>
    <rPh sb="21" eb="24">
      <t>イナゲク</t>
    </rPh>
    <rPh sb="24" eb="27">
      <t>サンノウマチ</t>
    </rPh>
    <phoneticPr fontId="19"/>
  </si>
  <si>
    <t>6040005001380</t>
    <phoneticPr fontId="19"/>
  </si>
  <si>
    <t>令和３年度食品中の自然放射性核種に関する分析</t>
    <rPh sb="0" eb="2">
      <t>レイワ</t>
    </rPh>
    <rPh sb="3" eb="5">
      <t>ネンド</t>
    </rPh>
    <rPh sb="5" eb="8">
      <t>ショクヒンチュウ</t>
    </rPh>
    <rPh sb="9" eb="11">
      <t>シゼン</t>
    </rPh>
    <rPh sb="11" eb="14">
      <t>ホウシャセイ</t>
    </rPh>
    <rPh sb="14" eb="16">
      <t>カクシュ</t>
    </rPh>
    <rPh sb="17" eb="18">
      <t>カン</t>
    </rPh>
    <rPh sb="20" eb="22">
      <t>ブンセキ</t>
    </rPh>
    <phoneticPr fontId="19"/>
  </si>
  <si>
    <t>一般競争入札</t>
    <phoneticPr fontId="19"/>
  </si>
  <si>
    <t>福祉用具・介護ロボット実用化支援等一式</t>
    <rPh sb="0" eb="2">
      <t>フクシ</t>
    </rPh>
    <rPh sb="2" eb="4">
      <t>ヨウグ</t>
    </rPh>
    <rPh sb="5" eb="7">
      <t>カイゴ</t>
    </rPh>
    <rPh sb="11" eb="14">
      <t>ジツヨウカ</t>
    </rPh>
    <rPh sb="14" eb="16">
      <t>シエン</t>
    </rPh>
    <rPh sb="16" eb="17">
      <t>トウ</t>
    </rPh>
    <rPh sb="17" eb="19">
      <t>イッシキ</t>
    </rPh>
    <phoneticPr fontId="1"/>
  </si>
  <si>
    <t>支出負担行為担当官
厚生労働省老健局長
土生　栄二
東京都千代田区霞が関1-2-2</t>
    <phoneticPr fontId="1"/>
  </si>
  <si>
    <t>公益財団法人テクノエイド協会</t>
    <rPh sb="0" eb="6">
      <t>コウエキザイダンホウジン</t>
    </rPh>
    <rPh sb="12" eb="14">
      <t>キョウカイ</t>
    </rPh>
    <phoneticPr fontId="1"/>
  </si>
  <si>
    <t>9011105004959</t>
    <phoneticPr fontId="1"/>
  </si>
  <si>
    <t>高齢者虐待の実態把握等のための調査研究一式</t>
    <rPh sb="0" eb="3">
      <t>コウレイシャ</t>
    </rPh>
    <rPh sb="3" eb="5">
      <t>ギャクタイ</t>
    </rPh>
    <rPh sb="6" eb="8">
      <t>ジッタイ</t>
    </rPh>
    <rPh sb="8" eb="10">
      <t>ハアク</t>
    </rPh>
    <rPh sb="10" eb="11">
      <t>トウ</t>
    </rPh>
    <rPh sb="15" eb="17">
      <t>チョウサ</t>
    </rPh>
    <rPh sb="17" eb="19">
      <t>ケンキュウ</t>
    </rPh>
    <rPh sb="19" eb="21">
      <t>イッシキ</t>
    </rPh>
    <phoneticPr fontId="2"/>
  </si>
  <si>
    <t>公益社団法人日本社会福祉士会</t>
    <phoneticPr fontId="1"/>
  </si>
  <si>
    <t>3011105003553</t>
    <phoneticPr fontId="1"/>
  </si>
  <si>
    <t>令和３年度　介護分野における人材確保のための雇用管理改善推進事業委託契約</t>
    <rPh sb="0" eb="2">
      <t>レイワ</t>
    </rPh>
    <rPh sb="3" eb="5">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2" eb="34">
      <t>イタク</t>
    </rPh>
    <rPh sb="34" eb="36">
      <t>ケイヤク</t>
    </rPh>
    <phoneticPr fontId="1"/>
  </si>
  <si>
    <t>支出負担行為担当官
北海道労働局総務部長
宮口　真二
札幌市北区北８条西２丁目１番１号</t>
    <rPh sb="0" eb="2">
      <t>シシュツ</t>
    </rPh>
    <rPh sb="2" eb="4">
      <t>フタン</t>
    </rPh>
    <rPh sb="4" eb="6">
      <t>コウイ</t>
    </rPh>
    <rPh sb="6" eb="9">
      <t>タントウカン</t>
    </rPh>
    <rPh sb="10" eb="13">
      <t>ホッカイドウ</t>
    </rPh>
    <rPh sb="13" eb="15">
      <t>ロウドウ</t>
    </rPh>
    <rPh sb="15" eb="16">
      <t>キョク</t>
    </rPh>
    <rPh sb="16" eb="18">
      <t>ソウム</t>
    </rPh>
    <rPh sb="18" eb="20">
      <t>ブチョウ</t>
    </rPh>
    <rPh sb="21" eb="23">
      <t>ミヤグチ</t>
    </rPh>
    <rPh sb="24" eb="26">
      <t>シンジ</t>
    </rPh>
    <rPh sb="27" eb="30">
      <t>サッポロシ</t>
    </rPh>
    <rPh sb="30" eb="32">
      <t>キタク</t>
    </rPh>
    <rPh sb="32" eb="33">
      <t>キタ</t>
    </rPh>
    <rPh sb="34" eb="35">
      <t>ジョウ</t>
    </rPh>
    <rPh sb="35" eb="36">
      <t>ニシ</t>
    </rPh>
    <rPh sb="37" eb="39">
      <t>チョウメ</t>
    </rPh>
    <rPh sb="40" eb="41">
      <t>バン</t>
    </rPh>
    <rPh sb="42" eb="43">
      <t>ゴウ</t>
    </rPh>
    <phoneticPr fontId="1"/>
  </si>
  <si>
    <t>公益財団法人介護労働安定センター
東京都荒川区荒川7丁目50番9号</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19"/>
  </si>
  <si>
    <t>一般競争入札（総合評価）</t>
    <rPh sb="0" eb="6">
      <t>イッパンキョウソウニュウサツ</t>
    </rPh>
    <rPh sb="7" eb="9">
      <t>ソウゴウ</t>
    </rPh>
    <rPh sb="9" eb="11">
      <t>ヒョウカ</t>
    </rPh>
    <phoneticPr fontId="1"/>
  </si>
  <si>
    <t>令和3年度　介護分野における人材確保のための雇用管理改善推進事業</t>
    <rPh sb="0" eb="2">
      <t>レイワ</t>
    </rPh>
    <rPh sb="3" eb="5">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phoneticPr fontId="1"/>
  </si>
  <si>
    <t>支出負担行為担当官青森労働局総務部長　樫村拓郎　
青森市新町2-4-2　青森合同庁舎</t>
    <rPh sb="0" eb="2">
      <t>シシュツ</t>
    </rPh>
    <rPh sb="2" eb="4">
      <t>フタン</t>
    </rPh>
    <rPh sb="4" eb="6">
      <t>コウイ</t>
    </rPh>
    <rPh sb="6" eb="9">
      <t>タントウカン</t>
    </rPh>
    <rPh sb="9" eb="11">
      <t>アオモリ</t>
    </rPh>
    <rPh sb="11" eb="13">
      <t>ロウドウ</t>
    </rPh>
    <rPh sb="13" eb="14">
      <t>キョク</t>
    </rPh>
    <rPh sb="14" eb="16">
      <t>ソウム</t>
    </rPh>
    <rPh sb="16" eb="18">
      <t>ブチョウ</t>
    </rPh>
    <rPh sb="19" eb="21">
      <t>カシムラ</t>
    </rPh>
    <rPh sb="21" eb="23">
      <t>タクロウ</t>
    </rPh>
    <rPh sb="25" eb="28">
      <t>アオモリシ</t>
    </rPh>
    <rPh sb="28" eb="30">
      <t>シンマチ</t>
    </rPh>
    <rPh sb="36" eb="38">
      <t>アオモリ</t>
    </rPh>
    <rPh sb="38" eb="40">
      <t>ゴウドウ</t>
    </rPh>
    <rPh sb="40" eb="42">
      <t>チョウシャ</t>
    </rPh>
    <phoneticPr fontId="1"/>
  </si>
  <si>
    <t>公益財団法人
介護労働安定センター　
東京都荒川区荒川7-50-9　センターまちや5階</t>
    <rPh sb="0" eb="6">
      <t>コウエキザイダンホウジン</t>
    </rPh>
    <rPh sb="7" eb="13">
      <t>カイゴロウドウアンテイ</t>
    </rPh>
    <rPh sb="19" eb="22">
      <t>トウキョウト</t>
    </rPh>
    <rPh sb="22" eb="25">
      <t>アラカワク</t>
    </rPh>
    <rPh sb="25" eb="27">
      <t>アラカワ</t>
    </rPh>
    <rPh sb="42" eb="43">
      <t>カイ</t>
    </rPh>
    <phoneticPr fontId="1"/>
  </si>
  <si>
    <t>一般競争入札
（総合評価方式）</t>
    <rPh sb="0" eb="2">
      <t>イッパン</t>
    </rPh>
    <rPh sb="2" eb="4">
      <t>キョウソウ</t>
    </rPh>
    <rPh sb="4" eb="6">
      <t>ニュウサツ</t>
    </rPh>
    <rPh sb="8" eb="14">
      <t>ソウゴウヒョウカホウシキ</t>
    </rPh>
    <phoneticPr fontId="1"/>
  </si>
  <si>
    <t>雇用勘定</t>
    <rPh sb="0" eb="2">
      <t>コヨウ</t>
    </rPh>
    <rPh sb="2" eb="4">
      <t>カンジョウ</t>
    </rPh>
    <phoneticPr fontId="1"/>
  </si>
  <si>
    <t>介護分野における人材確保のための雇用管理改善推進事業委託</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phoneticPr fontId="1"/>
  </si>
  <si>
    <t>支出負担行為担当官　立花　剛
岩手労働局
岩手県盛岡市盛岡駅西通一丁目9番15号</t>
    <rPh sb="0" eb="2">
      <t>シシュツ</t>
    </rPh>
    <rPh sb="2" eb="4">
      <t>フタン</t>
    </rPh>
    <rPh sb="4" eb="6">
      <t>コウイ</t>
    </rPh>
    <rPh sb="6" eb="9">
      <t>タントウカン</t>
    </rPh>
    <rPh sb="10" eb="12">
      <t>タチバナ</t>
    </rPh>
    <rPh sb="13" eb="14">
      <t>ツヨシ</t>
    </rPh>
    <rPh sb="15" eb="17">
      <t>イワテ</t>
    </rPh>
    <rPh sb="17" eb="19">
      <t>ロウドウ</t>
    </rPh>
    <rPh sb="19" eb="20">
      <t>キョク</t>
    </rPh>
    <rPh sb="21" eb="24">
      <t>イワテケン</t>
    </rPh>
    <rPh sb="24" eb="27">
      <t>モリオカシ</t>
    </rPh>
    <rPh sb="27" eb="30">
      <t>モリオカエキ</t>
    </rPh>
    <rPh sb="30" eb="31">
      <t>ニシ</t>
    </rPh>
    <rPh sb="31" eb="32">
      <t>ドオ</t>
    </rPh>
    <rPh sb="32" eb="35">
      <t>イッチョウメ</t>
    </rPh>
    <rPh sb="36" eb="37">
      <t>バン</t>
    </rPh>
    <rPh sb="39" eb="40">
      <t>ゴウ</t>
    </rPh>
    <phoneticPr fontId="1"/>
  </si>
  <si>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</si>
  <si>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応札者数2者</t>
    <rPh sb="0" eb="2">
      <t>オウサツ</t>
    </rPh>
    <rPh sb="2" eb="3">
      <t>シャ</t>
    </rPh>
    <rPh sb="3" eb="4">
      <t>スウ</t>
    </rPh>
    <rPh sb="5" eb="6">
      <t>シャ</t>
    </rPh>
    <phoneticPr fontId="1"/>
  </si>
  <si>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
  </si>
  <si>
    <t>支出負担行為担当官　
兼坂　匠　秋田労働局総務部
秋田市山王七丁目１－３</t>
    <rPh sb="0" eb="2">
      <t>シシュツ</t>
    </rPh>
    <rPh sb="2" eb="4">
      <t>フタン</t>
    </rPh>
    <rPh sb="4" eb="6">
      <t>コウイ</t>
    </rPh>
    <rPh sb="6" eb="9">
      <t>タントウカン</t>
    </rPh>
    <rPh sb="11" eb="13">
      <t>カネサカ</t>
    </rPh>
    <rPh sb="14" eb="15">
      <t>タクミ</t>
    </rPh>
    <rPh sb="16" eb="21">
      <t>アキタロウドウキョク</t>
    </rPh>
    <rPh sb="21" eb="23">
      <t>ソウム</t>
    </rPh>
    <rPh sb="23" eb="24">
      <t>ブ</t>
    </rPh>
    <rPh sb="25" eb="28">
      <t>アキタシ</t>
    </rPh>
    <rPh sb="28" eb="30">
      <t>サンオウ</t>
    </rPh>
    <rPh sb="30" eb="33">
      <t>ナナチョウメ</t>
    </rPh>
    <phoneticPr fontId="1"/>
  </si>
  <si>
    <t>「介護分野における人材確保のための雇用管理改善促進事業」業務委託</t>
    <phoneticPr fontId="1"/>
  </si>
  <si>
    <t>支出負担行為担当官山形労働局総務部長堀内光弘
山形労働局
山形市香澄町3-2-1</t>
    <phoneticPr fontId="1"/>
  </si>
  <si>
    <t>令和３年度
介護分野における人材確保のための雇用管理改善推進事業（茨城県）</t>
    <rPh sb="3" eb="5">
      <t>ネンド</t>
    </rPh>
    <rPh sb="6" eb="8">
      <t>カイゴ</t>
    </rPh>
    <rPh sb="8" eb="10">
      <t>ブンヤ</t>
    </rPh>
    <rPh sb="14" eb="16">
      <t>ジンザイ</t>
    </rPh>
    <rPh sb="16" eb="18">
      <t>カクホ</t>
    </rPh>
    <rPh sb="22" eb="26">
      <t>コヨウカンリ</t>
    </rPh>
    <rPh sb="26" eb="28">
      <t>カイゼン</t>
    </rPh>
    <rPh sb="28" eb="30">
      <t>スイシン</t>
    </rPh>
    <rPh sb="30" eb="32">
      <t>ジギョウ</t>
    </rPh>
    <rPh sb="33" eb="36">
      <t>イバラキケン</t>
    </rPh>
    <phoneticPr fontId="2"/>
  </si>
  <si>
    <t>茨城労働局
支出負担行為担当官
浦橋　武
水戸市宮町1-8-31</t>
  </si>
  <si>
    <t>介護分野における人材確保のための雇用管理改善推進事業（栃木県）</t>
    <rPh sb="0" eb="2">
      <t>カイゴ</t>
    </rPh>
    <rPh sb="2" eb="4">
      <t>ブンヤ</t>
    </rPh>
    <rPh sb="22" eb="24">
      <t>スイシン</t>
    </rPh>
    <rPh sb="27" eb="30">
      <t>トチギケン</t>
    </rPh>
    <phoneticPr fontId="19"/>
  </si>
  <si>
    <t>支出負担行為担当官
栃木労働局総務部長
渡邉　泰彦
宇都宮市明保野町１－４</t>
    <rPh sb="20" eb="22">
      <t>ワタナベ</t>
    </rPh>
    <rPh sb="23" eb="25">
      <t>ヤスヒコ</t>
    </rPh>
    <phoneticPr fontId="19"/>
  </si>
  <si>
    <t>一般競争入札
（総合評価落札方式）</t>
    <rPh sb="8" eb="12">
      <t>ソウゴウヒョウカ</t>
    </rPh>
    <rPh sb="12" eb="14">
      <t>ラクサツ</t>
    </rPh>
    <rPh sb="14" eb="16">
      <t>ホウシキ</t>
    </rPh>
    <phoneticPr fontId="19"/>
  </si>
  <si>
    <t>介護分野における人材確保のための雇用管理改善推進事業（群馬県）　</t>
    <phoneticPr fontId="19"/>
  </si>
  <si>
    <t>支出負担行為担当官
群馬労働局総務部長
冨田　英晴
群馬県前橋市大手町２－３－１</t>
    <rPh sb="0" eb="2">
      <t>シシュツ</t>
    </rPh>
    <rPh sb="2" eb="4">
      <t>フタン</t>
    </rPh>
    <rPh sb="4" eb="6">
      <t>コウイ</t>
    </rPh>
    <rPh sb="6" eb="9">
      <t>タントウカン</t>
    </rPh>
    <rPh sb="10" eb="12">
      <t>グンマ</t>
    </rPh>
    <rPh sb="12" eb="15">
      <t>ロウドウキョク</t>
    </rPh>
    <rPh sb="15" eb="17">
      <t>ソウム</t>
    </rPh>
    <rPh sb="17" eb="19">
      <t>ブチョウ</t>
    </rPh>
    <rPh sb="20" eb="22">
      <t>トミタ</t>
    </rPh>
    <rPh sb="23" eb="25">
      <t>ヒデハル</t>
    </rPh>
    <rPh sb="26" eb="29">
      <t>グンマケン</t>
    </rPh>
    <rPh sb="29" eb="32">
      <t>マエバシシ</t>
    </rPh>
    <rPh sb="32" eb="35">
      <t>オオテマチ</t>
    </rPh>
    <phoneticPr fontId="14"/>
  </si>
  <si>
    <t>公益財団法人介護労働安定センター
東京都荒川区荒川７－５０－９</t>
    <rPh sb="0" eb="6">
      <t>コウエキザイダンホウジン</t>
    </rPh>
    <rPh sb="6" eb="12">
      <t>カイゴロウドウアンテイ</t>
    </rPh>
    <rPh sb="17" eb="20">
      <t>トウキョウト</t>
    </rPh>
    <rPh sb="20" eb="23">
      <t>アラカワク</t>
    </rPh>
    <rPh sb="23" eb="25">
      <t>アラカワ</t>
    </rPh>
    <phoneticPr fontId="19"/>
  </si>
  <si>
    <t>一般競争
（総合評価落札方式）</t>
    <rPh sb="0" eb="2">
      <t>イッパン</t>
    </rPh>
    <rPh sb="2" eb="4">
      <t>キョウソウ</t>
    </rPh>
    <phoneticPr fontId="19"/>
  </si>
  <si>
    <t>公財</t>
    <rPh sb="0" eb="1">
      <t>コウ</t>
    </rPh>
    <rPh sb="1" eb="2">
      <t>ザイ</t>
    </rPh>
    <phoneticPr fontId="19"/>
  </si>
  <si>
    <t>令和３年度 埼玉労働局一般定期健診及びVDT検診業務委託（単価契約）</t>
    <rPh sb="0" eb="2">
      <t>レイワ</t>
    </rPh>
    <rPh sb="3" eb="5">
      <t>ネンド</t>
    </rPh>
    <rPh sb="6" eb="8">
      <t>サイタマ</t>
    </rPh>
    <rPh sb="8" eb="10">
      <t>ロウドウ</t>
    </rPh>
    <rPh sb="10" eb="11">
      <t>キョク</t>
    </rPh>
    <rPh sb="11" eb="13">
      <t>イッパン</t>
    </rPh>
    <rPh sb="13" eb="15">
      <t>テイキ</t>
    </rPh>
    <rPh sb="15" eb="17">
      <t>ケンシン</t>
    </rPh>
    <rPh sb="17" eb="18">
      <t>オヨ</t>
    </rPh>
    <rPh sb="22" eb="24">
      <t>ケンシン</t>
    </rPh>
    <rPh sb="24" eb="26">
      <t>ギョウム</t>
    </rPh>
    <rPh sb="26" eb="28">
      <t>イタク</t>
    </rPh>
    <rPh sb="29" eb="31">
      <t>タンカ</t>
    </rPh>
    <rPh sb="31" eb="33">
      <t>ケイヤク</t>
    </rPh>
    <phoneticPr fontId="19"/>
  </si>
  <si>
    <t>埼玉労働局総務部
支出負担行為担当官
秋山 雅紀 
さいたま市中央区新都心11-2ランド・アクシス・タワー16階</t>
    <rPh sb="19" eb="21">
      <t>アキヤマ</t>
    </rPh>
    <rPh sb="22" eb="23">
      <t>ミヤビ</t>
    </rPh>
    <rPh sb="23" eb="24">
      <t>ノリ</t>
    </rPh>
    <phoneticPr fontId="19"/>
  </si>
  <si>
    <t>公益財団法人愛世会
東京都板橋区加賀1-3-1</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19"/>
  </si>
  <si>
    <t>一般会計
雇用勘定
徴収勘定
労災勘定
（職員厚生経費）</t>
    <rPh sb="0" eb="2">
      <t>イッパン</t>
    </rPh>
    <rPh sb="2" eb="4">
      <t>カイケイ</t>
    </rPh>
    <rPh sb="5" eb="7">
      <t>コヨウ</t>
    </rPh>
    <rPh sb="7" eb="9">
      <t>カンジョウ</t>
    </rPh>
    <rPh sb="10" eb="12">
      <t>チョウシュウ</t>
    </rPh>
    <rPh sb="12" eb="14">
      <t>カンジョウ</t>
    </rPh>
    <rPh sb="15" eb="17">
      <t>ロウサイ</t>
    </rPh>
    <rPh sb="17" eb="19">
      <t>カンジョウ</t>
    </rPh>
    <rPh sb="22" eb="24">
      <t>ショクイン</t>
    </rPh>
    <rPh sb="24" eb="26">
      <t>コウセイ</t>
    </rPh>
    <rPh sb="26" eb="28">
      <t>ケイヒ</t>
    </rPh>
    <phoneticPr fontId="19"/>
  </si>
  <si>
    <t>令和3年度介護分野における人材確保のための雇用管理改善推進事業（新潟県）委託</t>
    <phoneticPr fontId="1"/>
  </si>
  <si>
    <t>支出負担行為担当官
新潟労働局総務部長 小野寺 義直
新潟県新潟市中央区美咲町1-2-1</t>
    <phoneticPr fontId="1"/>
  </si>
  <si>
    <t>一般競争入札
（総合評価）</t>
    <phoneticPr fontId="1"/>
  </si>
  <si>
    <t>雇用勘定</t>
    <phoneticPr fontId="1"/>
  </si>
  <si>
    <t>介護分野における人材確保のための雇用管理改善推進事業（石川県）委託契約</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イシカワケン</t>
    </rPh>
    <rPh sb="31" eb="33">
      <t>イタク</t>
    </rPh>
    <rPh sb="33" eb="35">
      <t>ケイヤク</t>
    </rPh>
    <phoneticPr fontId="1"/>
  </si>
  <si>
    <t>石川労働局
支出負担行為担当官
中嶋　未生
石川県金沢市西念3丁目4番1号</t>
    <rPh sb="0" eb="2">
      <t>イシカワ</t>
    </rPh>
    <rPh sb="2" eb="4">
      <t>ロウドウ</t>
    </rPh>
    <rPh sb="4" eb="5">
      <t>キョク</t>
    </rPh>
    <rPh sb="6" eb="8">
      <t>シシュツ</t>
    </rPh>
    <rPh sb="8" eb="10">
      <t>フタン</t>
    </rPh>
    <rPh sb="10" eb="12">
      <t>コウイ</t>
    </rPh>
    <rPh sb="12" eb="15">
      <t>タントウカン</t>
    </rPh>
    <rPh sb="16" eb="18">
      <t>ナカジマ</t>
    </rPh>
    <rPh sb="19" eb="20">
      <t>ミ</t>
    </rPh>
    <rPh sb="20" eb="21">
      <t>イ</t>
    </rPh>
    <rPh sb="22" eb="25">
      <t>イシカワケン</t>
    </rPh>
    <rPh sb="25" eb="28">
      <t>カナザワシ</t>
    </rPh>
    <rPh sb="28" eb="30">
      <t>サイネン</t>
    </rPh>
    <rPh sb="31" eb="33">
      <t>チョウメ</t>
    </rPh>
    <rPh sb="34" eb="35">
      <t>バン</t>
    </rPh>
    <rPh sb="36" eb="37">
      <t>ゴウ</t>
    </rPh>
    <phoneticPr fontId="1"/>
  </si>
  <si>
    <t>公益財団法人
介護労働安定センター
東京都荒川区荒川7-50-9</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phoneticPr fontId="1"/>
  </si>
  <si>
    <t>令和3年度介護分野における人材確保のための雇用管理改善推進事業</t>
    <rPh sb="0" eb="2">
      <t>レイワ</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phoneticPr fontId="1"/>
  </si>
  <si>
    <t>支出負担行為担当官
福井労働局総務部長
林田　淳一
福井市春山１－１－５４</t>
    <rPh sb="0" eb="2">
      <t>シシュツ</t>
    </rPh>
    <rPh sb="2" eb="4">
      <t>フタン</t>
    </rPh>
    <rPh sb="4" eb="6">
      <t>コウイ</t>
    </rPh>
    <rPh sb="6" eb="9">
      <t>タントウカン</t>
    </rPh>
    <rPh sb="10" eb="12">
      <t>フクイ</t>
    </rPh>
    <rPh sb="12" eb="14">
      <t>ロウドウ</t>
    </rPh>
    <rPh sb="14" eb="15">
      <t>キョク</t>
    </rPh>
    <rPh sb="15" eb="17">
      <t>ソウム</t>
    </rPh>
    <rPh sb="17" eb="19">
      <t>ブチョウ</t>
    </rPh>
    <rPh sb="20" eb="22">
      <t>ハヤシダ</t>
    </rPh>
    <rPh sb="23" eb="25">
      <t>ジュンイチ</t>
    </rPh>
    <rPh sb="26" eb="29">
      <t>フクイシ</t>
    </rPh>
    <rPh sb="29" eb="31">
      <t>ハルヤマ</t>
    </rPh>
    <phoneticPr fontId="1"/>
  </si>
  <si>
    <t>介護分野における人材確保のための雇用管理改善推進事業（山梨県）</t>
  </si>
  <si>
    <t>支出負担行為担当官
山梨労働局総務部長
今井　修司
甲府市丸の内1-1-11</t>
    <rPh sb="0" eb="2">
      <t>シシュツ</t>
    </rPh>
    <rPh sb="2" eb="4">
      <t>フタン</t>
    </rPh>
    <rPh sb="4" eb="6">
      <t>コウイ</t>
    </rPh>
    <rPh sb="6" eb="9">
      <t>タントウカン</t>
    </rPh>
    <rPh sb="10" eb="12">
      <t>ヤマナシ</t>
    </rPh>
    <rPh sb="12" eb="14">
      <t>ロウドウ</t>
    </rPh>
    <rPh sb="14" eb="15">
      <t>キョク</t>
    </rPh>
    <rPh sb="15" eb="17">
      <t>ソウム</t>
    </rPh>
    <rPh sb="17" eb="19">
      <t>ブチョウ</t>
    </rPh>
    <rPh sb="20" eb="22">
      <t>イマイ</t>
    </rPh>
    <rPh sb="23" eb="25">
      <t>シュウジ</t>
    </rPh>
    <phoneticPr fontId="1"/>
  </si>
  <si>
    <t>令和３年度介護分野における人材確保のための雇用管理改善推進事業委託契約</t>
    <rPh sb="0" eb="2">
      <t>レイワ</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rPh sb="31" eb="33">
      <t>イタク</t>
    </rPh>
    <rPh sb="33" eb="35">
      <t>ケイヤク</t>
    </rPh>
    <phoneticPr fontId="1"/>
  </si>
  <si>
    <t>支出負担行為担当官長野労働局総務部長佐藤　和弥
長野市中御所１－２２－１</t>
    <phoneticPr fontId="1"/>
  </si>
  <si>
    <t>一般競争入札
（総合評価形式）</t>
    <rPh sb="0" eb="2">
      <t>イッパン</t>
    </rPh>
    <rPh sb="2" eb="4">
      <t>キョウソウ</t>
    </rPh>
    <rPh sb="4" eb="6">
      <t>ニュウサツ</t>
    </rPh>
    <rPh sb="8" eb="10">
      <t>ソウゴウ</t>
    </rPh>
    <rPh sb="10" eb="12">
      <t>ヒョウカ</t>
    </rPh>
    <rPh sb="12" eb="14">
      <t>ケイシキ</t>
    </rPh>
    <phoneticPr fontId="1"/>
  </si>
  <si>
    <t>令和2年度介護分野における人材確保のための雇用管理改善推進事業</t>
    <rPh sb="0" eb="2">
      <t>レイワ</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phoneticPr fontId="1"/>
  </si>
  <si>
    <t>支出負担行為担当官
静岡労働局総務部長
中根　宏昌
静岡労働局
静岡市葵区追手町9-50</t>
    <rPh sb="0" eb="2">
      <t>シシュツ</t>
    </rPh>
    <rPh sb="2" eb="4">
      <t>フタン</t>
    </rPh>
    <rPh sb="4" eb="6">
      <t>コウイ</t>
    </rPh>
    <rPh sb="6" eb="9">
      <t>タントウカン</t>
    </rPh>
    <rPh sb="10" eb="12">
      <t>シズオカ</t>
    </rPh>
    <rPh sb="12" eb="14">
      <t>ロウドウ</t>
    </rPh>
    <rPh sb="14" eb="15">
      <t>キョク</t>
    </rPh>
    <rPh sb="15" eb="17">
      <t>ソウム</t>
    </rPh>
    <rPh sb="17" eb="19">
      <t>ブチョウ</t>
    </rPh>
    <rPh sb="20" eb="22">
      <t>ナカネ</t>
    </rPh>
    <rPh sb="23" eb="25">
      <t>ヒロマサ</t>
    </rPh>
    <rPh sb="26" eb="28">
      <t>シズオカ</t>
    </rPh>
    <rPh sb="28" eb="30">
      <t>ロウドウ</t>
    </rPh>
    <rPh sb="30" eb="31">
      <t>キョク</t>
    </rPh>
    <rPh sb="32" eb="35">
      <t>シズオカシ</t>
    </rPh>
    <rPh sb="35" eb="37">
      <t>アオイク</t>
    </rPh>
    <rPh sb="37" eb="40">
      <t>オウテマチ</t>
    </rPh>
    <phoneticPr fontId="1"/>
  </si>
  <si>
    <t>雇用・地域・地域雇用機会創出事業等委託費</t>
    <rPh sb="0" eb="2">
      <t>コヨウ</t>
    </rPh>
    <rPh sb="3" eb="5">
      <t>チイキ</t>
    </rPh>
    <rPh sb="6" eb="8">
      <t>チイキ</t>
    </rPh>
    <rPh sb="8" eb="10">
      <t>コヨウ</t>
    </rPh>
    <rPh sb="10" eb="12">
      <t>キカイ</t>
    </rPh>
    <rPh sb="12" eb="14">
      <t>ソウシュツ</t>
    </rPh>
    <rPh sb="14" eb="16">
      <t>ジギョウ</t>
    </rPh>
    <rPh sb="16" eb="17">
      <t>トウ</t>
    </rPh>
    <rPh sb="17" eb="19">
      <t>イタク</t>
    </rPh>
    <rPh sb="19" eb="20">
      <t>ヒ</t>
    </rPh>
    <phoneticPr fontId="1"/>
  </si>
  <si>
    <t>介護分野における人材確保のための雇用管理改善推進事業</t>
    <phoneticPr fontId="1"/>
  </si>
  <si>
    <t>支出負担行為担当官
滋賀労働局総務部長
安東　修一郎
滋賀県大津市打出浜14番15号</t>
    <rPh sb="0" eb="9">
      <t>シシュツフタンコウイタントウカン</t>
    </rPh>
    <rPh sb="10" eb="12">
      <t>シガ</t>
    </rPh>
    <rPh sb="12" eb="14">
      <t>ロウドウ</t>
    </rPh>
    <rPh sb="14" eb="15">
      <t>キョク</t>
    </rPh>
    <rPh sb="15" eb="17">
      <t>ソウム</t>
    </rPh>
    <rPh sb="17" eb="19">
      <t>ブチョウ</t>
    </rPh>
    <rPh sb="20" eb="22">
      <t>アンドウ</t>
    </rPh>
    <rPh sb="23" eb="26">
      <t>シュウイチロウ</t>
    </rPh>
    <rPh sb="27" eb="30">
      <t>シガケン</t>
    </rPh>
    <rPh sb="30" eb="33">
      <t>オオツシ</t>
    </rPh>
    <rPh sb="33" eb="35">
      <t>ウチデ</t>
    </rPh>
    <rPh sb="35" eb="36">
      <t>ハマ</t>
    </rPh>
    <rPh sb="38" eb="39">
      <t>バン</t>
    </rPh>
    <rPh sb="41" eb="42">
      <t>ゴウ</t>
    </rPh>
    <phoneticPr fontId="1"/>
  </si>
  <si>
    <t>令和3年度介護分野における人材確保のための雇用管理改善推進事業</t>
    <rPh sb="0" eb="2">
      <t>レイワ</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phoneticPr fontId="2"/>
  </si>
  <si>
    <t>京都市中京区両替町通御池上ル金吹町451
支出負担行為担当官
京都労働局総務部長　三浦　裕幸</t>
    <rPh sb="0" eb="3">
      <t>キョウトシ</t>
    </rPh>
    <rPh sb="3" eb="6">
      <t>ナカギョウク</t>
    </rPh>
    <rPh sb="6" eb="8">
      <t>リョウガエ</t>
    </rPh>
    <rPh sb="8" eb="9">
      <t>マチ</t>
    </rPh>
    <rPh sb="9" eb="10">
      <t>ドオ</t>
    </rPh>
    <rPh sb="10" eb="12">
      <t>オイケ</t>
    </rPh>
    <rPh sb="12" eb="13">
      <t>ア</t>
    </rPh>
    <rPh sb="14" eb="15">
      <t>カネ</t>
    </rPh>
    <rPh sb="15" eb="16">
      <t>フ</t>
    </rPh>
    <rPh sb="16" eb="17">
      <t>マチ</t>
    </rPh>
    <rPh sb="21" eb="23">
      <t>シシュツ</t>
    </rPh>
    <rPh sb="23" eb="25">
      <t>フタン</t>
    </rPh>
    <rPh sb="25" eb="27">
      <t>コウイ</t>
    </rPh>
    <rPh sb="27" eb="30">
      <t>タントウカン</t>
    </rPh>
    <rPh sb="31" eb="33">
      <t>キョウト</t>
    </rPh>
    <rPh sb="33" eb="35">
      <t>ロウドウ</t>
    </rPh>
    <rPh sb="35" eb="36">
      <t>キョク</t>
    </rPh>
    <rPh sb="36" eb="38">
      <t>ソウム</t>
    </rPh>
    <rPh sb="38" eb="40">
      <t>ブチョウ</t>
    </rPh>
    <rPh sb="41" eb="43">
      <t>ミウラ</t>
    </rPh>
    <rPh sb="44" eb="45">
      <t>ヒロシ</t>
    </rPh>
    <rPh sb="45" eb="46">
      <t>サチ</t>
    </rPh>
    <phoneticPr fontId="7"/>
  </si>
  <si>
    <t>一般競争入札
（総合評価）</t>
    <rPh sb="0" eb="2">
      <t>イッパン</t>
    </rPh>
    <rPh sb="2" eb="4">
      <t>キョウソウ</t>
    </rPh>
    <rPh sb="4" eb="6">
      <t>ニュウサツ</t>
    </rPh>
    <rPh sb="8" eb="12">
      <t>ソウゴウヒョウカ</t>
    </rPh>
    <phoneticPr fontId="8"/>
  </si>
  <si>
    <t>介護分野における人材確保のための雇用管理改善推進事業（大阪府）</t>
  </si>
  <si>
    <t>支出負担行為担当官大阪労働局総務部長　金谷　雅也
大阪市中央区大手前４－１－６７</t>
  </si>
  <si>
    <t>一般競争入札（総合評価の実施）</t>
    <rPh sb="0" eb="2">
      <t>イッパン</t>
    </rPh>
    <rPh sb="2" eb="4">
      <t>キョウソウ</t>
    </rPh>
    <rPh sb="4" eb="6">
      <t>ニュウサツ</t>
    </rPh>
    <rPh sb="7" eb="9">
      <t>ソウゴウ</t>
    </rPh>
    <rPh sb="9" eb="11">
      <t>ヒョウカ</t>
    </rPh>
    <rPh sb="12" eb="14">
      <t>ジッシ</t>
    </rPh>
    <phoneticPr fontId="1"/>
  </si>
  <si>
    <t>令和3年度兵庫労働局における一般定期及びVDT等健康診断委託契約（単価契約）</t>
    <rPh sb="3" eb="5">
      <t>ネンド</t>
    </rPh>
    <phoneticPr fontId="23"/>
  </si>
  <si>
    <t>支出負担行為担当官
兵庫労働局総務部長
倉永圭介
神戸市中央区東川崎町1-1-3</t>
  </si>
  <si>
    <t>公益財団法人パブリックヘルスリサーチセンター
東京都新宿区西早稲田1-1-7</t>
  </si>
  <si>
    <t>8011105000257</t>
  </si>
  <si>
    <t>一般競争入札</t>
    <rPh sb="0" eb="6">
      <t>イッパンキョウソウニュウサツ</t>
    </rPh>
    <phoneticPr fontId="23"/>
  </si>
  <si>
    <t>介護分野における人材確保のための雇用管理改善推進事業（兵庫県）委託契約</t>
  </si>
  <si>
    <t>8011505001433</t>
  </si>
  <si>
    <t>令和３年度介護分野における人材確保のための雇用管理改善推進事業</t>
    <rPh sb="0" eb="2">
      <t>レイワ</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phoneticPr fontId="1"/>
  </si>
  <si>
    <t>支出負担行為担当官奈良労働局総務部長安達公克
奈良市法蓮町387</t>
    <rPh sb="0" eb="9">
      <t>シシュツフタンコウイタントウカン</t>
    </rPh>
    <rPh sb="9" eb="14">
      <t>ナラロウドウキョク</t>
    </rPh>
    <rPh sb="14" eb="16">
      <t>ソウム</t>
    </rPh>
    <rPh sb="16" eb="17">
      <t>ブ</t>
    </rPh>
    <rPh sb="17" eb="18">
      <t>チョウ</t>
    </rPh>
    <rPh sb="18" eb="20">
      <t>アダチ</t>
    </rPh>
    <rPh sb="20" eb="22">
      <t>キミカツ</t>
    </rPh>
    <rPh sb="23" eb="29">
      <t>ナラシホウレンチョウ</t>
    </rPh>
    <phoneticPr fontId="1"/>
  </si>
  <si>
    <t>介護労働における人材確保のための雇用管理改善推進事業（和歌山県）委託契約</t>
    <rPh sb="0" eb="2">
      <t>カイゴ</t>
    </rPh>
    <rPh sb="2" eb="4">
      <t>ロウドウ</t>
    </rPh>
    <rPh sb="8" eb="10">
      <t>ジンザイ</t>
    </rPh>
    <rPh sb="10" eb="12">
      <t>カクホ</t>
    </rPh>
    <rPh sb="16" eb="18">
      <t>コヨウ</t>
    </rPh>
    <rPh sb="18" eb="20">
      <t>カンリ</t>
    </rPh>
    <rPh sb="20" eb="22">
      <t>カイゼン</t>
    </rPh>
    <rPh sb="22" eb="24">
      <t>スイシン</t>
    </rPh>
    <rPh sb="24" eb="26">
      <t>ジギョウ</t>
    </rPh>
    <rPh sb="27" eb="31">
      <t>ワカヤマケン</t>
    </rPh>
    <rPh sb="32" eb="34">
      <t>イタク</t>
    </rPh>
    <rPh sb="34" eb="36">
      <t>ケイヤク</t>
    </rPh>
    <phoneticPr fontId="1"/>
  </si>
  <si>
    <t>支出負担行為担当官
和歌山労働局総務部長
齋藤　直哉
和歌山市黒田
二丁目３番３号</t>
    <rPh sb="0" eb="2">
      <t>シシュツ</t>
    </rPh>
    <rPh sb="2" eb="4">
      <t>フタン</t>
    </rPh>
    <rPh sb="4" eb="6">
      <t>コウイ</t>
    </rPh>
    <rPh sb="6" eb="9">
      <t>タントウカン</t>
    </rPh>
    <rPh sb="10" eb="13">
      <t>ワカヤマ</t>
    </rPh>
    <rPh sb="13" eb="16">
      <t>ロウドウキョク</t>
    </rPh>
    <rPh sb="16" eb="18">
      <t>ソウム</t>
    </rPh>
    <rPh sb="18" eb="20">
      <t>ブチョウ</t>
    </rPh>
    <rPh sb="21" eb="23">
      <t>サイトウ</t>
    </rPh>
    <rPh sb="24" eb="26">
      <t>ナオヤ</t>
    </rPh>
    <rPh sb="27" eb="31">
      <t>ワカヤマシ</t>
    </rPh>
    <rPh sb="31" eb="33">
      <t>クロダ</t>
    </rPh>
    <rPh sb="34" eb="37">
      <t>ニチョウメ</t>
    </rPh>
    <rPh sb="38" eb="39">
      <t>バン</t>
    </rPh>
    <rPh sb="40" eb="41">
      <t>ゴウ</t>
    </rPh>
    <phoneticPr fontId="1"/>
  </si>
  <si>
    <t>令和３年度一般及び特殊健康診断に係る単価契約</t>
    <rPh sb="0" eb="2">
      <t>レイワ</t>
    </rPh>
    <rPh sb="3" eb="5">
      <t>ネンド</t>
    </rPh>
    <rPh sb="5" eb="7">
      <t>イッパン</t>
    </rPh>
    <rPh sb="7" eb="8">
      <t>オヨ</t>
    </rPh>
    <rPh sb="9" eb="11">
      <t>トクシュ</t>
    </rPh>
    <rPh sb="11" eb="13">
      <t>ケンコウ</t>
    </rPh>
    <rPh sb="13" eb="15">
      <t>シンダン</t>
    </rPh>
    <rPh sb="16" eb="17">
      <t>カカ</t>
    </rPh>
    <rPh sb="18" eb="20">
      <t>タンカ</t>
    </rPh>
    <rPh sb="20" eb="22">
      <t>ケイヤク</t>
    </rPh>
    <phoneticPr fontId="1"/>
  </si>
  <si>
    <t>支出負担行為担当官
鳥取労働局総務部長
髙橋　仁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タカハシ</t>
    </rPh>
    <rPh sb="23" eb="24">
      <t>ジン</t>
    </rPh>
    <rPh sb="25" eb="28">
      <t>トットリシ</t>
    </rPh>
    <rPh sb="28" eb="30">
      <t>トミヤス</t>
    </rPh>
    <rPh sb="31" eb="33">
      <t>チョウメ</t>
    </rPh>
    <phoneticPr fontId="1"/>
  </si>
  <si>
    <t>公益財団法人中国労働衛生協会鳥取検診所
鳥取市湖山町東4-95-1</t>
    <rPh sb="0" eb="2">
      <t>コウエキ</t>
    </rPh>
    <rPh sb="2" eb="4">
      <t>ザイダン</t>
    </rPh>
    <rPh sb="4" eb="6">
      <t>ホウジン</t>
    </rPh>
    <rPh sb="6" eb="8">
      <t>チュウゴク</t>
    </rPh>
    <rPh sb="8" eb="10">
      <t>ロウドウ</t>
    </rPh>
    <rPh sb="10" eb="12">
      <t>エイセイ</t>
    </rPh>
    <rPh sb="12" eb="14">
      <t>キョウカイ</t>
    </rPh>
    <rPh sb="14" eb="16">
      <t>トットリ</t>
    </rPh>
    <rPh sb="16" eb="18">
      <t>ケンシン</t>
    </rPh>
    <rPh sb="18" eb="19">
      <t>ショ</t>
    </rPh>
    <rPh sb="20" eb="23">
      <t>トットリシ</t>
    </rPh>
    <rPh sb="23" eb="26">
      <t>コヤマチョウ</t>
    </rPh>
    <rPh sb="26" eb="27">
      <t>ヒガシ</t>
    </rPh>
    <phoneticPr fontId="1"/>
  </si>
  <si>
    <t>＠3,600円
ほか</t>
    <rPh sb="6" eb="7">
      <t>エン</t>
    </rPh>
    <phoneticPr fontId="1"/>
  </si>
  <si>
    <t>＠2,300円
ほか</t>
    <rPh sb="6" eb="7">
      <t>エン</t>
    </rPh>
    <phoneticPr fontId="1"/>
  </si>
  <si>
    <t>単価契約
支給実績額
3,854,892円
契約予定金額
3,642,130円
予定価格の総額
3,986,543円</t>
    <rPh sb="0" eb="2">
      <t>タンカ</t>
    </rPh>
    <rPh sb="2" eb="4">
      <t>ケイヤク</t>
    </rPh>
    <rPh sb="5" eb="7">
      <t>シキュウ</t>
    </rPh>
    <rPh sb="7" eb="10">
      <t>ジッセキガク</t>
    </rPh>
    <rPh sb="20" eb="21">
      <t>エン</t>
    </rPh>
    <rPh sb="22" eb="24">
      <t>ケイヤク</t>
    </rPh>
    <rPh sb="24" eb="26">
      <t>ヨテイ</t>
    </rPh>
    <rPh sb="26" eb="28">
      <t>キンガク</t>
    </rPh>
    <rPh sb="38" eb="39">
      <t>エン</t>
    </rPh>
    <rPh sb="42" eb="44">
      <t>カカク</t>
    </rPh>
    <phoneticPr fontId="1"/>
  </si>
  <si>
    <t>介護分野における人材確保のための雇用管理改善推進事業（鳥取県）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トットリケン</t>
    </rPh>
    <phoneticPr fontId="1"/>
  </si>
  <si>
    <t>令和３年度若年者地域連携事業</t>
    <rPh sb="0" eb="2">
      <t>レイワ</t>
    </rPh>
    <rPh sb="3" eb="5">
      <t>ネンド</t>
    </rPh>
    <rPh sb="5" eb="7">
      <t>ジャクネン</t>
    </rPh>
    <rPh sb="7" eb="8">
      <t>シャ</t>
    </rPh>
    <rPh sb="8" eb="10">
      <t>チイキ</t>
    </rPh>
    <rPh sb="10" eb="12">
      <t>レンケイ</t>
    </rPh>
    <rPh sb="12" eb="14">
      <t>ジギョウ</t>
    </rPh>
    <phoneticPr fontId="1"/>
  </si>
  <si>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1"/>
  </si>
  <si>
    <t>6270005004848</t>
  </si>
  <si>
    <t xml:space="preserve">令和３年度介護分野における人材確保のための雇用管理改善推進事業委託契約
</t>
    <rPh sb="0" eb="2">
      <t>レイワ</t>
    </rPh>
    <rPh sb="5" eb="7">
      <t>カイゴ</t>
    </rPh>
    <rPh sb="7" eb="9">
      <t>ブンヤ</t>
    </rPh>
    <rPh sb="27" eb="29">
      <t>スイシン</t>
    </rPh>
    <phoneticPr fontId="2"/>
  </si>
  <si>
    <t>支出負担行為担当官
島根労働局総務部長
澤出智信
松江市向島町134-10</t>
    <rPh sb="0" eb="2">
      <t>シシュツ</t>
    </rPh>
    <rPh sb="2" eb="4">
      <t>フタン</t>
    </rPh>
    <rPh sb="4" eb="6">
      <t>コウイ</t>
    </rPh>
    <rPh sb="6" eb="9">
      <t>タントウカン</t>
    </rPh>
    <rPh sb="10" eb="12">
      <t>シマネ</t>
    </rPh>
    <rPh sb="12" eb="14">
      <t>ロウドウ</t>
    </rPh>
    <rPh sb="14" eb="15">
      <t>キョク</t>
    </rPh>
    <rPh sb="15" eb="17">
      <t>ソウム</t>
    </rPh>
    <rPh sb="17" eb="19">
      <t>ブチョウ</t>
    </rPh>
    <rPh sb="20" eb="22">
      <t>サワイデ</t>
    </rPh>
    <rPh sb="22" eb="24">
      <t>トモノブ</t>
    </rPh>
    <rPh sb="25" eb="28">
      <t>マツエシ</t>
    </rPh>
    <rPh sb="28" eb="30">
      <t>ムコウジマ</t>
    </rPh>
    <rPh sb="30" eb="31">
      <t>マチ</t>
    </rPh>
    <phoneticPr fontId="2"/>
  </si>
  <si>
    <t>8011505001433</t>
    <phoneticPr fontId="1"/>
  </si>
  <si>
    <t>支出負担行為担当官
岡山労働局総務部長　新井　博之
岡山市北区下石井1-4-1
岡山第2合同庁舎</t>
    <rPh sb="20" eb="22">
      <t>アライ</t>
    </rPh>
    <rPh sb="23" eb="25">
      <t>ヒロユキ</t>
    </rPh>
    <phoneticPr fontId="1"/>
  </si>
  <si>
    <t>令和３年度
介護分野における人材確保のための雇用管理改善推進事業（山口県）　委託契約</t>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3" eb="36">
      <t>ヤマグチケン</t>
    </rPh>
    <rPh sb="38" eb="40">
      <t>イタク</t>
    </rPh>
    <rPh sb="40" eb="42">
      <t>ケイヤク</t>
    </rPh>
    <phoneticPr fontId="1"/>
  </si>
  <si>
    <t>支出負担行為担当官
山口労働局総務部長
三浦　剛
山口市中河原町６－１６
山口地方合同庁舎２号館</t>
    <rPh sb="0" eb="2">
      <t>シシュツ</t>
    </rPh>
    <rPh sb="2" eb="4">
      <t>フタン</t>
    </rPh>
    <rPh sb="4" eb="6">
      <t>コウイ</t>
    </rPh>
    <rPh sb="6" eb="9">
      <t>タントウカン</t>
    </rPh>
    <rPh sb="10" eb="12">
      <t>ヤマグチ</t>
    </rPh>
    <rPh sb="12" eb="14">
      <t>ロウドウ</t>
    </rPh>
    <rPh sb="14" eb="15">
      <t>キョク</t>
    </rPh>
    <rPh sb="15" eb="17">
      <t>ソウム</t>
    </rPh>
    <rPh sb="17" eb="19">
      <t>ブチョウ</t>
    </rPh>
    <rPh sb="25" eb="28">
      <t>ヤマグチシ</t>
    </rPh>
    <rPh sb="28" eb="32">
      <t>ナカカハラチョウ</t>
    </rPh>
    <rPh sb="37" eb="39">
      <t>ヤマグチ</t>
    </rPh>
    <rPh sb="39" eb="41">
      <t>チホウ</t>
    </rPh>
    <rPh sb="41" eb="43">
      <t>ゴウドウ</t>
    </rPh>
    <rPh sb="43" eb="45">
      <t>チョウシャ</t>
    </rPh>
    <rPh sb="46" eb="48">
      <t>ゴウカン</t>
    </rPh>
    <phoneticPr fontId="1"/>
  </si>
  <si>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9"/>
  </si>
  <si>
    <t>支出負担行為担当官
徳島労働局総務部長
高橋　秀寿
徳島市徳島町城内6-6</t>
    <rPh sb="0" eb="2">
      <t>シシュツ</t>
    </rPh>
    <rPh sb="2" eb="4">
      <t>フタン</t>
    </rPh>
    <rPh sb="4" eb="6">
      <t>コウイ</t>
    </rPh>
    <rPh sb="6" eb="9">
      <t>タントウカン</t>
    </rPh>
    <rPh sb="10" eb="12">
      <t>トクシマ</t>
    </rPh>
    <rPh sb="12" eb="14">
      <t>ロウドウ</t>
    </rPh>
    <rPh sb="14" eb="15">
      <t>キョク</t>
    </rPh>
    <rPh sb="15" eb="17">
      <t>ソウム</t>
    </rPh>
    <rPh sb="17" eb="19">
      <t>ブチョウ</t>
    </rPh>
    <rPh sb="20" eb="22">
      <t>タカハシ</t>
    </rPh>
    <rPh sb="23" eb="25">
      <t>ヒデヒサ</t>
    </rPh>
    <rPh sb="26" eb="28">
      <t>トクシマ</t>
    </rPh>
    <rPh sb="28" eb="29">
      <t>シ</t>
    </rPh>
    <rPh sb="29" eb="32">
      <t>トクシマチョウ</t>
    </rPh>
    <rPh sb="32" eb="34">
      <t>ジョウナイ</t>
    </rPh>
    <phoneticPr fontId="19"/>
  </si>
  <si>
    <t>介護分野における人材確保のための雇用管理改善推進事業委託費</t>
    <phoneticPr fontId="1"/>
  </si>
  <si>
    <t>支出負担行為担当官
香川労働局総務部長
𠮷田　幸正
高松市サンポート3-33</t>
    <phoneticPr fontId="1"/>
  </si>
  <si>
    <t>公益財団法人介護労働安定センター
東京都荒川区荒川7丁目50番9号</t>
    <phoneticPr fontId="1"/>
  </si>
  <si>
    <t>総合評価
落札方式</t>
    <phoneticPr fontId="1"/>
  </si>
  <si>
    <t>介護分野における人材確保のための雇用管理改善推進事業委託契約</t>
    <phoneticPr fontId="1"/>
  </si>
  <si>
    <t>愛媛労働局
支出負担行為担当官　山﨑泰克
愛媛県松山市若草町４番地３</t>
    <rPh sb="0" eb="2">
      <t>エヒメ</t>
    </rPh>
    <rPh sb="2" eb="4">
      <t>ロウドウ</t>
    </rPh>
    <rPh sb="4" eb="5">
      <t>キョク</t>
    </rPh>
    <rPh sb="6" eb="8">
      <t>シシュツ</t>
    </rPh>
    <rPh sb="8" eb="10">
      <t>フタン</t>
    </rPh>
    <rPh sb="10" eb="12">
      <t>コウイ</t>
    </rPh>
    <rPh sb="12" eb="15">
      <t>タントウカン</t>
    </rPh>
    <rPh sb="16" eb="18">
      <t>ヤマサキ</t>
    </rPh>
    <rPh sb="18" eb="20">
      <t>ヤスカツ</t>
    </rPh>
    <rPh sb="21" eb="24">
      <t>エヒメケン</t>
    </rPh>
    <rPh sb="24" eb="27">
      <t>マツヤマシ</t>
    </rPh>
    <rPh sb="27" eb="30">
      <t>ワカクサチョウ</t>
    </rPh>
    <rPh sb="31" eb="33">
      <t>バンチ</t>
    </rPh>
    <phoneticPr fontId="24"/>
  </si>
  <si>
    <t>一般競争入札
（総合評価の実施）</t>
    <rPh sb="0" eb="2">
      <t>イッパン</t>
    </rPh>
    <rPh sb="2" eb="4">
      <t>キョウソウ</t>
    </rPh>
    <rPh sb="4" eb="6">
      <t>ニュウサツ</t>
    </rPh>
    <rPh sb="8" eb="12">
      <t>ソウゴウヒョウカ</t>
    </rPh>
    <rPh sb="13" eb="15">
      <t>ジッシ</t>
    </rPh>
    <phoneticPr fontId="19"/>
  </si>
  <si>
    <t>支出負担行為担当官
高知労働局総務部長
佐藤　佳行
高知市南金田1番39号</t>
    <rPh sb="0" eb="2">
      <t>シシュツ</t>
    </rPh>
    <rPh sb="2" eb="4">
      <t>フタン</t>
    </rPh>
    <rPh sb="4" eb="6">
      <t>コウイ</t>
    </rPh>
    <rPh sb="6" eb="9">
      <t>タントウカン</t>
    </rPh>
    <rPh sb="10" eb="15">
      <t>コウチロウドウキョク</t>
    </rPh>
    <rPh sb="15" eb="17">
      <t>ソウム</t>
    </rPh>
    <rPh sb="17" eb="19">
      <t>ブチョウ</t>
    </rPh>
    <rPh sb="20" eb="22">
      <t>サトウ</t>
    </rPh>
    <rPh sb="23" eb="24">
      <t>ヨシ</t>
    </rPh>
    <rPh sb="24" eb="25">
      <t>ユ</t>
    </rPh>
    <rPh sb="26" eb="29">
      <t>コウチシ</t>
    </rPh>
    <rPh sb="29" eb="30">
      <t>ミナミ</t>
    </rPh>
    <rPh sb="30" eb="32">
      <t>カネダ</t>
    </rPh>
    <rPh sb="33" eb="34">
      <t>バン</t>
    </rPh>
    <rPh sb="36" eb="37">
      <t>ゴウ</t>
    </rPh>
    <phoneticPr fontId="1"/>
  </si>
  <si>
    <t>「介護分野における人材確保のための雇用管理改善推進事業」の業務委託</t>
  </si>
  <si>
    <t>支出負担行為担当官福岡労働局総務部長
島田　博和
福岡市博多区博多駅東2-11-1</t>
    <rPh sb="0" eb="9">
      <t>シシュツフタンコウイタントウカン</t>
    </rPh>
    <rPh sb="9" eb="11">
      <t>フクオカ</t>
    </rPh>
    <rPh sb="11" eb="13">
      <t>ロウドウ</t>
    </rPh>
    <rPh sb="13" eb="14">
      <t>キョク</t>
    </rPh>
    <rPh sb="14" eb="16">
      <t>ソウム</t>
    </rPh>
    <rPh sb="16" eb="18">
      <t>ブチョウ</t>
    </rPh>
    <rPh sb="19" eb="21">
      <t>シマダ</t>
    </rPh>
    <rPh sb="22" eb="24">
      <t>ヒロカズ</t>
    </rPh>
    <rPh sb="25" eb="28">
      <t>フクオカシ</t>
    </rPh>
    <rPh sb="28" eb="31">
      <t>ハカタク</t>
    </rPh>
    <rPh sb="31" eb="34">
      <t>ハカタエキ</t>
    </rPh>
    <rPh sb="34" eb="35">
      <t>ヒガシ</t>
    </rPh>
    <phoneticPr fontId="1"/>
  </si>
  <si>
    <t>令和３年度福岡労働局一般定期健診及び情報機器健診業務委託（単価契約）</t>
  </si>
  <si>
    <t>公益財団法人福岡労働衛生研究所
福岡市南区那の川1-11-27</t>
    <phoneticPr fontId="1"/>
  </si>
  <si>
    <t>問診：1116円・1396人／身体測定：316円・1396人／視力検査：150円・1159人</t>
    <phoneticPr fontId="1"/>
  </si>
  <si>
    <t>問診身体：650円・1396人／測定：200円・1396人／視力検査：60円・1159人</t>
    <phoneticPr fontId="1"/>
  </si>
  <si>
    <t>単価契約
予定調達総額
14,284,314円</t>
    <phoneticPr fontId="1"/>
  </si>
  <si>
    <t>支出負担行為担当官
佐賀労働局総務部長
髙野　敏則
佐賀労働局
佐賀市駅前中央3-3-20</t>
    <phoneticPr fontId="1"/>
  </si>
  <si>
    <t>令和３年度介護分野における人材確保のための雇用管理改善推進事業委託契約</t>
    <rPh sb="0" eb="2">
      <t>レイワ</t>
    </rPh>
    <rPh sb="31" eb="33">
      <t>イタク</t>
    </rPh>
    <rPh sb="33" eb="35">
      <t>ケイヤク</t>
    </rPh>
    <phoneticPr fontId="1"/>
  </si>
  <si>
    <t>支出負担行為担当官
熊本労働局総務部長
船谷　忠之
熊本市西区春日2-10-1熊本地方合同庁舎Ａ棟9階</t>
    <rPh sb="20" eb="22">
      <t>フナタニ</t>
    </rPh>
    <rPh sb="23" eb="25">
      <t>タダユキ</t>
    </rPh>
    <phoneticPr fontId="1"/>
  </si>
  <si>
    <t>介護分野における人材確保のための雇用管理改善推進事業（大分県）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オオイタケン</t>
    </rPh>
    <phoneticPr fontId="19"/>
  </si>
  <si>
    <t>支出負担行為担当官大分労働局総務部長　
丸山　太一
大分市東春日町17番20号
大分第２ソフィアプラザビル</t>
    <rPh sb="20" eb="22">
      <t>マルヤマ</t>
    </rPh>
    <rPh sb="23" eb="25">
      <t>タイチ</t>
    </rPh>
    <phoneticPr fontId="19"/>
  </si>
  <si>
    <t>一般競争入札
（総合評価落札）</t>
    <rPh sb="0" eb="2">
      <t>イッパン</t>
    </rPh>
    <rPh sb="2" eb="4">
      <t>キョウソウ</t>
    </rPh>
    <rPh sb="4" eb="6">
      <t>ニュウサツ</t>
    </rPh>
    <rPh sb="8" eb="12">
      <t>ソウゴウヒョウカ</t>
    </rPh>
    <rPh sb="12" eb="14">
      <t>ラクサツ</t>
    </rPh>
    <phoneticPr fontId="19"/>
  </si>
  <si>
    <t>介護分野における人材確保のための雇用管理改善推進事業委託契約</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rPh sb="28" eb="30">
      <t>ケイヤク</t>
    </rPh>
    <phoneticPr fontId="1"/>
  </si>
  <si>
    <t>宮崎労働局
支出負担行為担当官　髙根　庸一
宮崎県宮崎市橘通東3丁目1番22号
宮崎合同庁舎5階</t>
    <rPh sb="0" eb="5">
      <t>ミヤザキロウドウキョク</t>
    </rPh>
    <rPh sb="6" eb="15">
      <t>シシュツフタンコウイタントウカン</t>
    </rPh>
    <rPh sb="16" eb="18">
      <t>タカネ</t>
    </rPh>
    <rPh sb="19" eb="21">
      <t>ヨウイチ</t>
    </rPh>
    <rPh sb="22" eb="25">
      <t>ミヤザキケン</t>
    </rPh>
    <rPh sb="25" eb="28">
      <t>ミヤザキシ</t>
    </rPh>
    <rPh sb="28" eb="31">
      <t>タチバナドオリヒガシ</t>
    </rPh>
    <rPh sb="32" eb="34">
      <t>チョウメ</t>
    </rPh>
    <rPh sb="35" eb="36">
      <t>バン</t>
    </rPh>
    <rPh sb="38" eb="39">
      <t>ゴウ</t>
    </rPh>
    <rPh sb="40" eb="44">
      <t>ミヤザキゴウドウ</t>
    </rPh>
    <rPh sb="44" eb="46">
      <t>チョウシャ</t>
    </rPh>
    <rPh sb="47" eb="48">
      <t>カイ</t>
    </rPh>
    <phoneticPr fontId="1"/>
  </si>
  <si>
    <t>支出負担行為担当官鹿児島労働局総務部長　熊田　知俊
鹿児島市山下町13-21</t>
    <rPh sb="0" eb="2">
      <t>シシュツ</t>
    </rPh>
    <rPh sb="2" eb="4">
      <t>フタン</t>
    </rPh>
    <rPh sb="4" eb="6">
      <t>コウイ</t>
    </rPh>
    <rPh sb="6" eb="9">
      <t>タントウカン</t>
    </rPh>
    <rPh sb="9" eb="12">
      <t>カゴシマ</t>
    </rPh>
    <rPh sb="12" eb="14">
      <t>ロウドウ</t>
    </rPh>
    <rPh sb="14" eb="15">
      <t>キョク</t>
    </rPh>
    <rPh sb="15" eb="17">
      <t>ソウム</t>
    </rPh>
    <rPh sb="17" eb="19">
      <t>ブチョウ</t>
    </rPh>
    <rPh sb="20" eb="22">
      <t>クマダ</t>
    </rPh>
    <rPh sb="23" eb="25">
      <t>トモトシ</t>
    </rPh>
    <rPh sb="26" eb="30">
      <t>カゴシマシ</t>
    </rPh>
    <rPh sb="30" eb="33">
      <t>ヤマシタチョウ</t>
    </rPh>
    <phoneticPr fontId="1"/>
  </si>
  <si>
    <t>令和3年度介護分野における人材確保のための雇用管理改善推進事業委託</t>
    <rPh sb="0" eb="2">
      <t>レイワ</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rPh sb="31" eb="33">
      <t>イタク</t>
    </rPh>
    <phoneticPr fontId="1"/>
  </si>
  <si>
    <t>支出負担行為担当官沖縄労働局総務部長向山　和紀
沖縄県那覇市おもろまち2-1-1</t>
    <rPh sb="0" eb="2">
      <t>シシュツ</t>
    </rPh>
    <rPh sb="2" eb="4">
      <t>フタン</t>
    </rPh>
    <rPh sb="4" eb="6">
      <t>コウイ</t>
    </rPh>
    <rPh sb="6" eb="9">
      <t>タントウカン</t>
    </rPh>
    <rPh sb="9" eb="11">
      <t>オキナワ</t>
    </rPh>
    <rPh sb="11" eb="13">
      <t>ロウドウ</t>
    </rPh>
    <rPh sb="13" eb="14">
      <t>キョク</t>
    </rPh>
    <rPh sb="14" eb="16">
      <t>ソウム</t>
    </rPh>
    <rPh sb="16" eb="18">
      <t>ブチョウ</t>
    </rPh>
    <rPh sb="18" eb="20">
      <t>ムコウヤマ</t>
    </rPh>
    <rPh sb="21" eb="22">
      <t>カズ</t>
    </rPh>
    <rPh sb="22" eb="23">
      <t>キ</t>
    </rPh>
    <rPh sb="24" eb="27">
      <t>オキナワケン</t>
    </rPh>
    <rPh sb="27" eb="30">
      <t>ナハシ</t>
    </rPh>
    <phoneticPr fontId="1"/>
  </si>
  <si>
    <t>令和3年度水道分野の国際協力検討事業</t>
  </si>
  <si>
    <t>支出負担行為担当官
厚生労働省大臣官房国際課長　平岩　勝
東京都千代田区霞が関1－2－2</t>
    <phoneticPr fontId="1"/>
  </si>
  <si>
    <t>公益社団法人国際厚生事業団
理事長　水田 邦雄
東京都中央区銀座７－１７－１４　松岡銀七ビル３階</t>
    <phoneticPr fontId="1"/>
  </si>
  <si>
    <t>1010405010138</t>
    <phoneticPr fontId="1"/>
  </si>
  <si>
    <t>一般競争入札
(最低価格）</t>
    <rPh sb="0" eb="2">
      <t>イッパン</t>
    </rPh>
    <rPh sb="2" eb="4">
      <t>キョウソウ</t>
    </rPh>
    <rPh sb="4" eb="6">
      <t>ニュウサツ</t>
    </rPh>
    <rPh sb="8" eb="10">
      <t>サイテイ</t>
    </rPh>
    <rPh sb="10" eb="12">
      <t>カカク</t>
    </rPh>
    <phoneticPr fontId="1"/>
  </si>
  <si>
    <t>6,265,296
（変更後）
4,949,594</t>
    <phoneticPr fontId="1"/>
  </si>
  <si>
    <t>令和４年１月４日変更契約締結</t>
    <rPh sb="0" eb="2">
      <t>レイワ</t>
    </rPh>
    <rPh sb="3" eb="4">
      <t>ネン</t>
    </rPh>
    <rPh sb="5" eb="6">
      <t>ガツ</t>
    </rPh>
    <rPh sb="7" eb="8">
      <t>ニチ</t>
    </rPh>
    <rPh sb="8" eb="10">
      <t>ヘンコウ</t>
    </rPh>
    <rPh sb="10" eb="12">
      <t>ケイヤク</t>
    </rPh>
    <rPh sb="12" eb="14">
      <t>テイケツ</t>
    </rPh>
    <phoneticPr fontId="1"/>
  </si>
  <si>
    <t>大学生・高校生等を対象とした労働条件セミナー事業</t>
  </si>
  <si>
    <t>支出負担行為担当官
厚生労働省労働基準局
労災管理課長　山田　敏充
東京都千代田区霞が関1-2-2</t>
  </si>
  <si>
    <t>公益社団法人全国労働基準関係団体連合会
東京都千代田区内神田１丁目１２番２号</t>
  </si>
  <si>
    <t>9010005016841</t>
  </si>
  <si>
    <t>一般競争入札
（総合評価落札方式）</t>
    <rPh sb="8" eb="10">
      <t>ソウゴウ</t>
    </rPh>
    <rPh sb="10" eb="12">
      <t>ヒョウカ</t>
    </rPh>
    <phoneticPr fontId="2"/>
  </si>
  <si>
    <t>個別労働紛争の防止・解決のための労働法制普及・啓発事業</t>
  </si>
  <si>
    <t>42,966,000
(21,483,000)</t>
  </si>
  <si>
    <t>連名契約
雇用勘定</t>
    <rPh sb="0" eb="2">
      <t>レンメイ</t>
    </rPh>
    <rPh sb="2" eb="4">
      <t>ケイヤク</t>
    </rPh>
    <rPh sb="5" eb="7">
      <t>コヨウ</t>
    </rPh>
    <rPh sb="7" eb="9">
      <t>カンジョウ</t>
    </rPh>
    <phoneticPr fontId="2"/>
  </si>
  <si>
    <t>放射線被ばく管理に関する労働安全衛生マネジメントシステム導入支援事業</t>
  </si>
  <si>
    <t>公益財団法人原子力安全技術センター
東京都文京区白山5-1-3-101</t>
    <rPh sb="18" eb="20">
      <t>トウキョウ</t>
    </rPh>
    <rPh sb="20" eb="21">
      <t>ト</t>
    </rPh>
    <rPh sb="21" eb="24">
      <t>ブンキョウク</t>
    </rPh>
    <rPh sb="24" eb="26">
      <t>ハクサン</t>
    </rPh>
    <phoneticPr fontId="2"/>
  </si>
  <si>
    <t>6010005018634</t>
  </si>
  <si>
    <t>作業環境測定の手法に関する科学的知見収集のための調査研究業務</t>
  </si>
  <si>
    <t xml:space="preserve">公益社団法人日本作業環境測定協会
東京都港区芝４丁目４番５号 </t>
    <phoneticPr fontId="1"/>
  </si>
  <si>
    <t xml:space="preserve">3010405000995 </t>
  </si>
  <si>
    <t>防毒電動ファン付き呼吸用保護具の有効性等に関する調査研究事業</t>
  </si>
  <si>
    <t xml:space="preserve">公益社団法人産業安全技術協会
埼玉県狭山市広瀬台２丁目１６番２６号 </t>
  </si>
  <si>
    <t xml:space="preserve">1030005004315 </t>
  </si>
  <si>
    <t>墜落制止用器具の買取試験事業</t>
  </si>
  <si>
    <t>1030005004315</t>
  </si>
  <si>
    <t>令和３年度世界食料需給動向等総合調査・分析関係業務（北米・オセアニア地域における食料需給現地情報収集・分析業務）</t>
    <rPh sb="0" eb="2">
      <t>レイワ</t>
    </rPh>
    <rPh sb="3" eb="5">
      <t>ネンド</t>
    </rPh>
    <rPh sb="5" eb="7">
      <t>セカイ</t>
    </rPh>
    <rPh sb="7" eb="9">
      <t>ショクリョウ</t>
    </rPh>
    <rPh sb="9" eb="11">
      <t>ジュキュウ</t>
    </rPh>
    <rPh sb="11" eb="13">
      <t>ドウコウ</t>
    </rPh>
    <rPh sb="13" eb="14">
      <t>トウ</t>
    </rPh>
    <rPh sb="14" eb="16">
      <t>ソウゴウ</t>
    </rPh>
    <rPh sb="16" eb="18">
      <t>チョウサ</t>
    </rPh>
    <rPh sb="19" eb="21">
      <t>ブンセキ</t>
    </rPh>
    <rPh sb="21" eb="23">
      <t>カンケイ</t>
    </rPh>
    <rPh sb="23" eb="25">
      <t>ギョウム</t>
    </rPh>
    <rPh sb="26" eb="28">
      <t>ホクベイ</t>
    </rPh>
    <rPh sb="34" eb="36">
      <t>チイキ</t>
    </rPh>
    <rPh sb="40" eb="42">
      <t>ショクリョウ</t>
    </rPh>
    <rPh sb="42" eb="44">
      <t>ジュキュウ</t>
    </rPh>
    <rPh sb="44" eb="46">
      <t>ゲンチ</t>
    </rPh>
    <rPh sb="46" eb="48">
      <t>ジョウホウ</t>
    </rPh>
    <rPh sb="48" eb="50">
      <t>シュウシュウ</t>
    </rPh>
    <rPh sb="51" eb="53">
      <t>ブンセキ</t>
    </rPh>
    <rPh sb="53" eb="55">
      <t>ギョウム</t>
    </rPh>
    <phoneticPr fontId="19"/>
  </si>
  <si>
    <t>支出負担行為担当官農林水産省大臣官房参事官（経理）秋葉一彦
東京都千代田区霞が関1-2-1</t>
    <phoneticPr fontId="1"/>
  </si>
  <si>
    <t>公益財団法人流通経済研究所
東京都千代田区九段南4-8-21</t>
    <phoneticPr fontId="1"/>
  </si>
  <si>
    <t>一般競争契約（総合評価）</t>
  </si>
  <si>
    <t>国認定</t>
    <rPh sb="0" eb="1">
      <t>クニ</t>
    </rPh>
    <rPh sb="1" eb="3">
      <t>ニンテイ</t>
    </rPh>
    <phoneticPr fontId="19"/>
  </si>
  <si>
    <t>令和3年度植物品種等海外流出防止総合対策委託事業(東アジア植物品種保護フォーラムの運営)</t>
    <phoneticPr fontId="1"/>
  </si>
  <si>
    <t>公益社団法人農林水産・食品産業技術振興協会
東京都港区赤坂1-9-13</t>
    <phoneticPr fontId="1"/>
  </si>
  <si>
    <t>国認定</t>
    <rPh sb="0" eb="1">
      <t>クニ</t>
    </rPh>
    <rPh sb="1" eb="3">
      <t>ニンテイ</t>
    </rPh>
    <phoneticPr fontId="25"/>
  </si>
  <si>
    <t>水産多面的機能発揮対策支援委託事業</t>
    <rPh sb="0" eb="1">
      <t>スイ</t>
    </rPh>
    <rPh sb="1" eb="2">
      <t>サン</t>
    </rPh>
    <rPh sb="2" eb="5">
      <t>タメンテキ</t>
    </rPh>
    <rPh sb="5" eb="7">
      <t>キノウ</t>
    </rPh>
    <rPh sb="7" eb="9">
      <t>ハッキ</t>
    </rPh>
    <rPh sb="9" eb="11">
      <t>タイサク</t>
    </rPh>
    <rPh sb="11" eb="13">
      <t>シエン</t>
    </rPh>
    <rPh sb="13" eb="15">
      <t>イタク</t>
    </rPh>
    <rPh sb="15" eb="17">
      <t>ジギョウ</t>
    </rPh>
    <phoneticPr fontId="26"/>
  </si>
  <si>
    <t>支出負担行為担当官水産庁長官山口英彰
東京都千代田区霞が関1-2-1</t>
    <rPh sb="0" eb="2">
      <t>シシュツ</t>
    </rPh>
    <rPh sb="2" eb="4">
      <t>フタン</t>
    </rPh>
    <rPh sb="4" eb="6">
      <t>コウイ</t>
    </rPh>
    <rPh sb="6" eb="9">
      <t>タントウカン</t>
    </rPh>
    <rPh sb="9" eb="12">
      <t>スイサンチョウ</t>
    </rPh>
    <rPh sb="12" eb="14">
      <t>チョウカン</t>
    </rPh>
    <rPh sb="14" eb="16">
      <t>ヤマグチ</t>
    </rPh>
    <rPh sb="16" eb="18">
      <t>エイショウ</t>
    </rPh>
    <phoneticPr fontId="26"/>
  </si>
  <si>
    <t>公益社団法人全国豊かな海づくり推進協会
東京都中央区日本橋小伝馬町9-6</t>
    <phoneticPr fontId="1"/>
  </si>
  <si>
    <t>一般競争契約（総合評価）</t>
    <phoneticPr fontId="1"/>
  </si>
  <si>
    <t>連名契約
（公益法人以外への支出を含めた契約総金額は87,395,000円）</t>
    <phoneticPr fontId="1"/>
  </si>
  <si>
    <t>令和３年度放射性物質影響調査推進事業のうち水産物中の放射性物質に関する分析結果の集計業務</t>
    <phoneticPr fontId="1"/>
  </si>
  <si>
    <t>公益財団法人海洋生物環境研究所
東京都新宿区山吹町347</t>
    <phoneticPr fontId="1"/>
  </si>
  <si>
    <t>一般競争契約</t>
  </si>
  <si>
    <t>令和３年度農林水産分野における持続可能なプラスチック利用対策事業（漁業における海洋プラスチックごみ問題対策事業のうちリサイクルしやすい漁具の検討）</t>
    <rPh sb="0" eb="2">
      <t>レイワ</t>
    </rPh>
    <rPh sb="3" eb="5">
      <t>ネンド</t>
    </rPh>
    <rPh sb="5" eb="11">
      <t>ノウリンスイサンブンヤ</t>
    </rPh>
    <rPh sb="15" eb="19">
      <t>ジゾクカノウ</t>
    </rPh>
    <rPh sb="26" eb="32">
      <t>リヨウタイサクジギョウ</t>
    </rPh>
    <rPh sb="33" eb="35">
      <t>ギョギョウ</t>
    </rPh>
    <rPh sb="39" eb="41">
      <t>カイヨウ</t>
    </rPh>
    <rPh sb="49" eb="55">
      <t>モンダイタイサクジギョウ</t>
    </rPh>
    <rPh sb="67" eb="69">
      <t>ギョグ</t>
    </rPh>
    <rPh sb="70" eb="72">
      <t>ケントウ</t>
    </rPh>
    <phoneticPr fontId="14"/>
  </si>
  <si>
    <t>公益財団法人海と渚環境美化・油濁対策機構
東京都文京区湯島2-31-24</t>
    <rPh sb="21" eb="24">
      <t>トウキョウト</t>
    </rPh>
    <rPh sb="24" eb="26">
      <t>ブンキョウ</t>
    </rPh>
    <rPh sb="26" eb="27">
      <t>ク</t>
    </rPh>
    <rPh sb="27" eb="29">
      <t>ユシマ</t>
    </rPh>
    <phoneticPr fontId="1"/>
  </si>
  <si>
    <t>共同事業体契約
(公益法人以外への支出を含めた契約総金額は1,496,000円)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38" eb="39">
      <t>エン</t>
    </rPh>
    <phoneticPr fontId="1"/>
  </si>
  <si>
    <t>令和3年度健康診断等業務（東京都拠点）単価契約
一式</t>
    <rPh sb="24" eb="26">
      <t>イッシキ</t>
    </rPh>
    <phoneticPr fontId="25"/>
  </si>
  <si>
    <t>支出負担行為担当官関東農政局長幸田淳
埼玉県さいたま市中央区新都心2-1さいたま新都心合同庁舎2号館</t>
    <phoneticPr fontId="1"/>
  </si>
  <si>
    <t>公益財団法人愛世会
東京都板橋区加賀1-3-1</t>
    <phoneticPr fontId="1"/>
  </si>
  <si>
    <t>公財</t>
    <rPh sb="0" eb="2">
      <t>コウザイ</t>
    </rPh>
    <phoneticPr fontId="25"/>
  </si>
  <si>
    <t>国認定</t>
    <rPh sb="0" eb="1">
      <t>クニ</t>
    </rPh>
    <rPh sb="1" eb="3">
      <t>ニンテイ</t>
    </rPh>
    <phoneticPr fontId="14"/>
  </si>
  <si>
    <t>令和３年度三国山地/赤谷川・生物多様性復元計画推進事業
（一式）</t>
    <rPh sb="29" eb="31">
      <t>イッシキ</t>
    </rPh>
    <phoneticPr fontId="19"/>
  </si>
  <si>
    <t>支出負担行為担当官関東森林管理局長上大田光成
群馬県前橋市岩神町4-16-25</t>
    <phoneticPr fontId="1"/>
  </si>
  <si>
    <t>公益財団法人日本自然保護協会
東京都中央区新川1-16-10</t>
    <phoneticPr fontId="1"/>
  </si>
  <si>
    <t>令和3年度希少野生動植物種保護管理事業(シマフクロウ)
(巡視日数54日)</t>
    <rPh sb="0" eb="2">
      <t>レイワ</t>
    </rPh>
    <rPh sb="3" eb="5">
      <t>ネンド</t>
    </rPh>
    <rPh sb="5" eb="7">
      <t>キショウ</t>
    </rPh>
    <rPh sb="7" eb="9">
      <t>ヤセイ</t>
    </rPh>
    <rPh sb="9" eb="12">
      <t>ドウショクブツ</t>
    </rPh>
    <rPh sb="12" eb="13">
      <t>シュ</t>
    </rPh>
    <rPh sb="13" eb="15">
      <t>ホゴ</t>
    </rPh>
    <rPh sb="15" eb="17">
      <t>カンリ</t>
    </rPh>
    <rPh sb="17" eb="19">
      <t>ジギョウ</t>
    </rPh>
    <phoneticPr fontId="1"/>
  </si>
  <si>
    <t>分任支出負担行為担当官根釧東部森林管理署長松本康裕
北海道標津郡標津町南2条西2-1-16</t>
    <rPh sb="0" eb="2">
      <t>ブンニン</t>
    </rPh>
    <rPh sb="2" eb="4">
      <t>シシュツ</t>
    </rPh>
    <rPh sb="4" eb="6">
      <t>フタン</t>
    </rPh>
    <rPh sb="6" eb="8">
      <t>コウイ</t>
    </rPh>
    <rPh sb="8" eb="11">
      <t>タントウカン</t>
    </rPh>
    <rPh sb="11" eb="13">
      <t>コンセン</t>
    </rPh>
    <rPh sb="13" eb="15">
      <t>トウブ</t>
    </rPh>
    <rPh sb="15" eb="17">
      <t>シンリン</t>
    </rPh>
    <rPh sb="17" eb="20">
      <t>カンリショ</t>
    </rPh>
    <rPh sb="20" eb="21">
      <t>チョウ</t>
    </rPh>
    <rPh sb="21" eb="23">
      <t>マツモト</t>
    </rPh>
    <rPh sb="23" eb="25">
      <t>コウユウ</t>
    </rPh>
    <phoneticPr fontId="1"/>
  </si>
  <si>
    <t>公益財団法人日本鳥類保護連盟 
東京都杉並区和田3-54-5</t>
    <phoneticPr fontId="1"/>
  </si>
  <si>
    <t>令和3年度農林水産分野の先端技術展開事業における開発、実証研究及び社会実装の進行管理調査等に係る業務委託事業</t>
    <phoneticPr fontId="1"/>
  </si>
  <si>
    <t>令和３年度世界食料需給動向等総合調査・分析関係業務（アジア地域における食料需給現地情報収集・分析業務）</t>
    <rPh sb="0" eb="2">
      <t>レイワ</t>
    </rPh>
    <rPh sb="3" eb="5">
      <t>ネンド</t>
    </rPh>
    <rPh sb="5" eb="7">
      <t>セカイ</t>
    </rPh>
    <rPh sb="7" eb="9">
      <t>ショクリョウ</t>
    </rPh>
    <rPh sb="9" eb="11">
      <t>ジュキュウ</t>
    </rPh>
    <rPh sb="11" eb="13">
      <t>ドウコウ</t>
    </rPh>
    <rPh sb="13" eb="14">
      <t>トウ</t>
    </rPh>
    <rPh sb="14" eb="16">
      <t>ソウゴウ</t>
    </rPh>
    <rPh sb="16" eb="18">
      <t>チョウサ</t>
    </rPh>
    <rPh sb="19" eb="21">
      <t>ブンセキ</t>
    </rPh>
    <rPh sb="21" eb="23">
      <t>カンケイ</t>
    </rPh>
    <rPh sb="23" eb="25">
      <t>ギョウム</t>
    </rPh>
    <rPh sb="29" eb="31">
      <t>チイキ</t>
    </rPh>
    <rPh sb="35" eb="37">
      <t>ショクリョウ</t>
    </rPh>
    <rPh sb="37" eb="39">
      <t>ジュキュウ</t>
    </rPh>
    <rPh sb="39" eb="41">
      <t>ゲンチ</t>
    </rPh>
    <rPh sb="41" eb="43">
      <t>ジョウホウ</t>
    </rPh>
    <rPh sb="43" eb="45">
      <t>シュウシュウ</t>
    </rPh>
    <rPh sb="46" eb="48">
      <t>ブンセキ</t>
    </rPh>
    <rPh sb="48" eb="50">
      <t>ギョウム</t>
    </rPh>
    <phoneticPr fontId="19"/>
  </si>
  <si>
    <t>令和3年度水産防疫対策委託事業（水産動物疾病のリスク評価、国際基準・情勢に対応したアクティブサーベイランス等の実施）</t>
  </si>
  <si>
    <t>公益社団法人日本水産資源保護協会
東京都中央区明石町１-１</t>
    <rPh sb="17" eb="20">
      <t>トウキョウト</t>
    </rPh>
    <rPh sb="20" eb="22">
      <t>チュウオウ</t>
    </rPh>
    <rPh sb="22" eb="23">
      <t>ク</t>
    </rPh>
    <rPh sb="23" eb="26">
      <t>アカシチョウ</t>
    </rPh>
    <phoneticPr fontId="1"/>
  </si>
  <si>
    <t>公社</t>
    <rPh sb="0" eb="1">
      <t>コウ</t>
    </rPh>
    <rPh sb="1" eb="2">
      <t>シャ</t>
    </rPh>
    <phoneticPr fontId="1"/>
  </si>
  <si>
    <t>国認定</t>
    <rPh sb="0" eb="3">
      <t>クニニンテイ</t>
    </rPh>
    <phoneticPr fontId="1"/>
  </si>
  <si>
    <t>共同事業体契約
(公益法人以外への支出を含めた契約総金額は20,000,000円)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39" eb="40">
      <t>エン</t>
    </rPh>
    <phoneticPr fontId="1"/>
  </si>
  <si>
    <t>令和3年度高知南国農地整備事業土地の表示に関する登記単価業務</t>
    <rPh sb="5" eb="9">
      <t>コウチナンコク</t>
    </rPh>
    <rPh sb="9" eb="11">
      <t>ノウチ</t>
    </rPh>
    <rPh sb="11" eb="13">
      <t>セイビ</t>
    </rPh>
    <rPh sb="13" eb="15">
      <t>ジギョウ</t>
    </rPh>
    <rPh sb="15" eb="17">
      <t>トチ</t>
    </rPh>
    <rPh sb="18" eb="20">
      <t>ヒョウジ</t>
    </rPh>
    <rPh sb="21" eb="22">
      <t>カン</t>
    </rPh>
    <rPh sb="24" eb="28">
      <t>トウキタンカ</t>
    </rPh>
    <rPh sb="28" eb="30">
      <t>ギョウム</t>
    </rPh>
    <phoneticPr fontId="25"/>
  </si>
  <si>
    <t>分任支出負担行為担当官中国四国農政局高知南国農地整備事業所長児島学
高知県香美市土佐山田町旭町1-4-10</t>
    <rPh sb="0" eb="2">
      <t>ブンニン</t>
    </rPh>
    <rPh sb="2" eb="4">
      <t>シシュツ</t>
    </rPh>
    <rPh sb="4" eb="6">
      <t>フタン</t>
    </rPh>
    <rPh sb="6" eb="8">
      <t>コウイ</t>
    </rPh>
    <rPh sb="8" eb="11">
      <t>タントウカン</t>
    </rPh>
    <rPh sb="11" eb="18">
      <t>チュウシ</t>
    </rPh>
    <rPh sb="18" eb="20">
      <t>コウチ</t>
    </rPh>
    <rPh sb="20" eb="22">
      <t>ナンコク</t>
    </rPh>
    <rPh sb="22" eb="24">
      <t>ノウチ</t>
    </rPh>
    <rPh sb="24" eb="26">
      <t>セイビ</t>
    </rPh>
    <rPh sb="26" eb="29">
      <t>ジギョウショ</t>
    </rPh>
    <rPh sb="29" eb="30">
      <t>チョウ</t>
    </rPh>
    <rPh sb="30" eb="32">
      <t>コジマ</t>
    </rPh>
    <rPh sb="32" eb="33">
      <t>マナブ</t>
    </rPh>
    <phoneticPr fontId="25"/>
  </si>
  <si>
    <t>公益社団法人高知県公共嘱託登記土地家屋調査士協会
高知県高知市越前町2-7-11</t>
    <phoneticPr fontId="1"/>
  </si>
  <si>
    <t>令和３年度水産防疫対策委託事業（養殖衛生管理技術者の養成）</t>
  </si>
  <si>
    <t>支出負担行為担当官農林水産省大臣官房参事官（経理）石田大喜
東京都千代田区霞が関1-2-1</t>
    <phoneticPr fontId="1"/>
  </si>
  <si>
    <t>令和３年度地域の食料システム実態調査委託事業</t>
    <phoneticPr fontId="1"/>
  </si>
  <si>
    <t>令和３年度福島県産農産物等流通実態調査委託事業</t>
    <phoneticPr fontId="1"/>
  </si>
  <si>
    <t>令和３年度輸出環境整備推進委託事業（中華人民共和国の輸入規制に対応するための体制整備実証調査事業）</t>
    <phoneticPr fontId="1"/>
  </si>
  <si>
    <t>公益社団法人日本食品衛生協会
東京都渋谷区神宮前2-6-1</t>
    <phoneticPr fontId="1"/>
  </si>
  <si>
    <t>令和3年度 実践技術研修（ストックマネジメントコース）業務
一式</t>
    <rPh sb="0" eb="2">
      <t>レイワ</t>
    </rPh>
    <rPh sb="3" eb="5">
      <t>ネンド</t>
    </rPh>
    <rPh sb="30" eb="32">
      <t>イッシキ</t>
    </rPh>
    <phoneticPr fontId="25"/>
  </si>
  <si>
    <t>分任支出負担行為担当官関東農政局土地改良技術事務所長宮川賢治
埼玉県川口市南町2-5-3</t>
    <rPh sb="0" eb="2">
      <t>ブンニン</t>
    </rPh>
    <rPh sb="2" eb="4">
      <t>シシュツ</t>
    </rPh>
    <rPh sb="4" eb="6">
      <t>フタン</t>
    </rPh>
    <rPh sb="6" eb="8">
      <t>コウイ</t>
    </rPh>
    <rPh sb="8" eb="11">
      <t>タントウカン</t>
    </rPh>
    <rPh sb="11" eb="13">
      <t>カントウ</t>
    </rPh>
    <rPh sb="13" eb="16">
      <t>ノウセイキョク</t>
    </rPh>
    <rPh sb="16" eb="18">
      <t>トチ</t>
    </rPh>
    <rPh sb="18" eb="20">
      <t>カイリョウ</t>
    </rPh>
    <rPh sb="20" eb="22">
      <t>ギジュツ</t>
    </rPh>
    <rPh sb="22" eb="25">
      <t>ジムショ</t>
    </rPh>
    <rPh sb="25" eb="26">
      <t>チョウ</t>
    </rPh>
    <rPh sb="26" eb="28">
      <t>ミヤガワ</t>
    </rPh>
    <rPh sb="28" eb="30">
      <t>ケンジ</t>
    </rPh>
    <phoneticPr fontId="25"/>
  </si>
  <si>
    <t>公社</t>
    <rPh sb="0" eb="2">
      <t>コウシャ</t>
    </rPh>
    <phoneticPr fontId="25"/>
  </si>
  <si>
    <t>森林吸収源インベントリ情報整備事業（伐採木材製品（ＨＷＰ）に係る炭素蓄積変化量の算定等）</t>
  </si>
  <si>
    <t>支出負担行為担当官林野庁長官天羽隆
東京都千代田区霞が関1-2-1</t>
    <rPh sb="14" eb="16">
      <t>アモウ</t>
    </rPh>
    <rPh sb="16" eb="17">
      <t>タカシ</t>
    </rPh>
    <phoneticPr fontId="6"/>
  </si>
  <si>
    <t>公益財団法人国際緑化推進センター
東京都文京区後楽1-7-12</t>
    <phoneticPr fontId="1"/>
  </si>
  <si>
    <t>国庫債務負担行為</t>
    <rPh sb="0" eb="8">
      <t>コッコサイムフタンコウイ</t>
    </rPh>
    <phoneticPr fontId="1"/>
  </si>
  <si>
    <t>令和3年度林業成長産業化地域の取組の分析・評価等に係る調査委託事業</t>
  </si>
  <si>
    <t>公益財団法人日本生態系協会
東京都豊島区西池袋2-30-20</t>
    <phoneticPr fontId="1"/>
  </si>
  <si>
    <t>令和３年度農林水産分野におけるＩＴ利活用推進調査業務</t>
  </si>
  <si>
    <t>令和３年度食品リサイクル手法のLCA評価等調査委託事業</t>
  </si>
  <si>
    <t>経済産業省</t>
    <rPh sb="0" eb="2">
      <t>ケイザイ</t>
    </rPh>
    <rPh sb="2" eb="5">
      <t>サンギョウショウ</t>
    </rPh>
    <phoneticPr fontId="1"/>
  </si>
  <si>
    <t>令和３年度デジタル取引環境整備事業（ＥＣモールを利用する出店者・出品者向け相談窓口の設置等を通じた課題収集・整理に関する事業）</t>
  </si>
  <si>
    <t>経済産業省大臣官房会計課長　横島　直彦　</t>
    <rPh sb="0" eb="2">
      <t>ケイザイ</t>
    </rPh>
    <rPh sb="2" eb="5">
      <t>サンギョウショウ</t>
    </rPh>
    <rPh sb="5" eb="7">
      <t>ダイジン</t>
    </rPh>
    <rPh sb="7" eb="9">
      <t>カンボウ</t>
    </rPh>
    <rPh sb="9" eb="12">
      <t>カイケイカ</t>
    </rPh>
    <rPh sb="12" eb="13">
      <t>チョウ</t>
    </rPh>
    <phoneticPr fontId="27"/>
  </si>
  <si>
    <t>公益社団法人　日本通信販売協会　　東京都中央区日本橋小舟町３－２　リブラビル２階</t>
  </si>
  <si>
    <t>一般競争（総合評価方式）</t>
  </si>
  <si>
    <t>令和３年度商取引・サービス環境の適正化に係る事業（小売店舗における感染症対策事例に関する調査）</t>
  </si>
  <si>
    <t>佐々木　啓介　経済産業省大臣官房会計課長</t>
  </si>
  <si>
    <t>公益財団法人　流通経済研究所　　東京都千代田区九段南４－８－２１　山脇ビル　１０階</t>
  </si>
  <si>
    <t>令和３年度原子力発電施設広聴・広報等事業（廃炉・汚染水・処理水対策に係る広報効果測定等事業）</t>
  </si>
  <si>
    <t xml:space="preserve">龍崎　孝嗣　資源エネルギー庁長官官房総務課長　  </t>
    <rPh sb="6" eb="8">
      <t>シゲン</t>
    </rPh>
    <rPh sb="13" eb="14">
      <t>チョウ</t>
    </rPh>
    <rPh sb="14" eb="16">
      <t>チョウカン</t>
    </rPh>
    <rPh sb="16" eb="18">
      <t>カンボウ</t>
    </rPh>
    <rPh sb="18" eb="20">
      <t>ソウム</t>
    </rPh>
    <rPh sb="20" eb="22">
      <t>カチョウ</t>
    </rPh>
    <phoneticPr fontId="27"/>
  </si>
  <si>
    <t>公益財団法人原子力安全研究協会　　東京都港区新橋５－１８－７</t>
  </si>
  <si>
    <t>公財</t>
    <phoneticPr fontId="27"/>
  </si>
  <si>
    <t>令和３年度特許情報提供サービスの現状と今後に関する調査　一式</t>
    <rPh sb="28" eb="30">
      <t>イッシキ</t>
    </rPh>
    <phoneticPr fontId="9"/>
  </si>
  <si>
    <t>渡部　伸仁　特許庁総務部会計課長</t>
  </si>
  <si>
    <t>公益財団法人未来工学研究所　　東京都江東区深川二丁目６番１１号</t>
  </si>
  <si>
    <t>公財</t>
    <phoneticPr fontId="0"/>
  </si>
  <si>
    <t>令和３年度重要技術管理体制強化事業（国際約束の履行等に基づく貿易管理制度等調査）</t>
  </si>
  <si>
    <t>公益財団法人日本国際問題研究所　　東京都千代田区霞が関３－８－１　虎の門三井ビル３階</t>
  </si>
  <si>
    <t>令和３年度新エネルギー等の導入促進のための広報等事業（地域での洋上風力発電に関する案件形成の促進に向けた調査事業）</t>
  </si>
  <si>
    <t xml:space="preserve">久米　孝　資源エネルギー庁長官官房総務課長　  </t>
  </si>
  <si>
    <t>公益財団法人海洋生物環境研究所　　東京都新宿区山吹町３４７　藤和江戸川橋ビル７階</t>
    <phoneticPr fontId="1"/>
  </si>
  <si>
    <t>令和３年度原子力発電施設広聴・広報等事業（ALPS処理水による風評影響調査関連）</t>
  </si>
  <si>
    <t>久米　孝　資源エネルギー庁長官官房総務課長</t>
    <rPh sb="0" eb="2">
      <t>クメ</t>
    </rPh>
    <rPh sb="3" eb="4">
      <t>タカシ</t>
    </rPh>
    <rPh sb="5" eb="7">
      <t>シゲン</t>
    </rPh>
    <rPh sb="12" eb="13">
      <t>チョウ</t>
    </rPh>
    <rPh sb="13" eb="15">
      <t>チョウカン</t>
    </rPh>
    <rPh sb="15" eb="17">
      <t>カンボウ</t>
    </rPh>
    <rPh sb="17" eb="19">
      <t>ソウム</t>
    </rPh>
    <rPh sb="19" eb="21">
      <t>カチョウ</t>
    </rPh>
    <phoneticPr fontId="27"/>
  </si>
  <si>
    <t>公益財団法人流通経済研究所　　東京都千代田区九段南４－８－２１</t>
  </si>
  <si>
    <t>令和３年度地域経済産業活性化対策委託費（放射線量測定指導・助言事業）</t>
  </si>
  <si>
    <t>北村　敦司　東北経済産業局総務企画部長</t>
  </si>
  <si>
    <t>公益財団法人原子力安全研究協会　　東京都港区新橋５丁目１８－７</t>
  </si>
  <si>
    <t>令和３年度九州地域の持続可能な発展に向けたソリューション及びマッチング調査事業</t>
  </si>
  <si>
    <t>桝口　豊　九州経済産業局総務企画部長</t>
  </si>
  <si>
    <t>公益財団法人九州経済調査協会　　福岡市中央区渡辺通２－１－８２　電気ビル共創館５階</t>
  </si>
  <si>
    <t>令和３年度新エネルギー等の導入促進のための広報等事業(九州水素・燃料電池フォーラムの実施及び水素関連先進事例調査)　</t>
  </si>
  <si>
    <t>令和3年度九州地域のおける半導体サプライチェーン構築検討調査</t>
  </si>
  <si>
    <t>一般競争（最低価格方式）</t>
  </si>
  <si>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28"/>
  </si>
  <si>
    <t>支出負担行為担当官
観光庁次長
髙橋 一郎
東京都千代田区霞が関2-1-2</t>
    <rPh sb="0" eb="2">
      <t>シシュツ</t>
    </rPh>
    <rPh sb="2" eb="4">
      <t>フタン</t>
    </rPh>
    <rPh sb="4" eb="6">
      <t>コウイ</t>
    </rPh>
    <rPh sb="6" eb="9">
      <t>タントウカン</t>
    </rPh>
    <rPh sb="10" eb="13">
      <t>カンコウチョウ</t>
    </rPh>
    <rPh sb="13" eb="15">
      <t>ジチョウ</t>
    </rPh>
    <rPh sb="16" eb="18">
      <t>タカハシ</t>
    </rPh>
    <rPh sb="19" eb="21">
      <t>イチロウ</t>
    </rPh>
    <rPh sb="22" eb="25">
      <t>トウキョウト</t>
    </rPh>
    <rPh sb="25" eb="29">
      <t>チヨダク</t>
    </rPh>
    <rPh sb="29" eb="30">
      <t>カスミ</t>
    </rPh>
    <rPh sb="31" eb="32">
      <t>セキ</t>
    </rPh>
    <phoneticPr fontId="12"/>
  </si>
  <si>
    <t>公益財団法人日本交通公社
東京都港区南青山2-7-29</t>
    <rPh sb="0" eb="4">
      <t>コウエキザイダン</t>
    </rPh>
    <rPh sb="4" eb="6">
      <t>ホウジン</t>
    </rPh>
    <phoneticPr fontId="12"/>
  </si>
  <si>
    <t>訪日外国人消費動向調査の集計・分析に係る業務</t>
    <rPh sb="0" eb="2">
      <t>ホウニチ</t>
    </rPh>
    <rPh sb="2" eb="4">
      <t>ガイコク</t>
    </rPh>
    <rPh sb="4" eb="5">
      <t>ジン</t>
    </rPh>
    <rPh sb="5" eb="7">
      <t>ショウヒ</t>
    </rPh>
    <rPh sb="7" eb="9">
      <t>ドウコウ</t>
    </rPh>
    <rPh sb="9" eb="11">
      <t>チョウサ</t>
    </rPh>
    <rPh sb="12" eb="14">
      <t>シュウケイ</t>
    </rPh>
    <rPh sb="15" eb="17">
      <t>ブンセキ</t>
    </rPh>
    <rPh sb="18" eb="19">
      <t>カカ</t>
    </rPh>
    <rPh sb="20" eb="22">
      <t>ギョウム</t>
    </rPh>
    <phoneticPr fontId="28"/>
  </si>
  <si>
    <t>令和3年度　自動運転に関する国際基準策定推進事業【業務委託】
一式</t>
    <rPh sb="25" eb="27">
      <t>ギョウム</t>
    </rPh>
    <rPh sb="27" eb="29">
      <t>イタク</t>
    </rPh>
    <rPh sb="31" eb="33">
      <t>イッシキ</t>
    </rPh>
    <phoneticPr fontId="12"/>
  </si>
  <si>
    <t>支出負担行為担当官
国土交通省自動車局長
秡川  直也
東京都千代田区霞が関2-1-3</t>
    <rPh sb="10" eb="12">
      <t>コクド</t>
    </rPh>
    <rPh sb="12" eb="15">
      <t>コウツウショウ</t>
    </rPh>
    <rPh sb="15" eb="18">
      <t>ジドウシャ</t>
    </rPh>
    <rPh sb="18" eb="20">
      <t>キョクチョウ</t>
    </rPh>
    <rPh sb="21" eb="23">
      <t>ハライガワ</t>
    </rPh>
    <rPh sb="25" eb="27">
      <t>ナオヤ</t>
    </rPh>
    <phoneticPr fontId="12"/>
  </si>
  <si>
    <t>公益財団法人日本自動車輸送技術協会
東京都新宿区四谷3-2-5</t>
    <rPh sb="0" eb="2">
      <t>コウエキ</t>
    </rPh>
    <rPh sb="2" eb="4">
      <t>ザイダン</t>
    </rPh>
    <rPh sb="4" eb="6">
      <t>ホウジン</t>
    </rPh>
    <phoneticPr fontId="12"/>
  </si>
  <si>
    <t>令和3年度　自動車基準・認証制度国際化対策事業【業務委託】
一式</t>
    <rPh sb="30" eb="32">
      <t>イッシキ</t>
    </rPh>
    <phoneticPr fontId="12"/>
  </si>
  <si>
    <t>後付けペダル踏み間違い急発進抑制装置の性能認定等に係る調査【業務委託】
一式</t>
    <rPh sb="36" eb="38">
      <t>イッシキ</t>
    </rPh>
    <phoneticPr fontId="12"/>
  </si>
  <si>
    <t>令和３年度航空安全プログラムの適用に伴う安全情報（自発報告）分析業務
一式</t>
    <rPh sb="35" eb="37">
      <t>イッシキ</t>
    </rPh>
    <phoneticPr fontId="12"/>
  </si>
  <si>
    <t>支出負担行為担当官
国土交通省航空局長
和田　浩一
東京都千代田区霞が関2-1-3</t>
    <rPh sb="0" eb="2">
      <t>シシュツ</t>
    </rPh>
    <rPh sb="2" eb="4">
      <t>フタン</t>
    </rPh>
    <rPh sb="4" eb="6">
      <t>コウイ</t>
    </rPh>
    <rPh sb="6" eb="9">
      <t>タントウカン</t>
    </rPh>
    <rPh sb="10" eb="12">
      <t>コクド</t>
    </rPh>
    <rPh sb="12" eb="15">
      <t>コウツウショウ</t>
    </rPh>
    <rPh sb="15" eb="17">
      <t>コウクウ</t>
    </rPh>
    <rPh sb="17" eb="19">
      <t>キョクチョウ</t>
    </rPh>
    <rPh sb="20" eb="22">
      <t>ワダ</t>
    </rPh>
    <rPh sb="23" eb="25">
      <t>コウイチ</t>
    </rPh>
    <rPh sb="26" eb="29">
      <t>トウキョウト</t>
    </rPh>
    <rPh sb="29" eb="33">
      <t>チヨダク</t>
    </rPh>
    <rPh sb="33" eb="34">
      <t>カスミ</t>
    </rPh>
    <rPh sb="35" eb="36">
      <t>セキ</t>
    </rPh>
    <phoneticPr fontId="12"/>
  </si>
  <si>
    <t>公益財団法人航空輸送技術研究センター
東京都港区三田1-3-39</t>
    <rPh sb="0" eb="2">
      <t>コウエキ</t>
    </rPh>
    <rPh sb="2" eb="4">
      <t>ザイダン</t>
    </rPh>
    <rPh sb="4" eb="6">
      <t>ホウジン</t>
    </rPh>
    <phoneticPr fontId="12"/>
  </si>
  <si>
    <t>一般定期健康診断他（単価契約）
一式</t>
    <rPh sb="2" eb="4">
      <t>テイキ</t>
    </rPh>
    <phoneticPr fontId="12"/>
  </si>
  <si>
    <t>支出負担行為担当官
気象庁総務部長
藤原　威一郎
東京都港区虎ノ門3-6-9</t>
    <rPh sb="18" eb="20">
      <t>フジワラ</t>
    </rPh>
    <rPh sb="21" eb="22">
      <t>イ</t>
    </rPh>
    <rPh sb="22" eb="24">
      <t>イチロウ</t>
    </rPh>
    <rPh sb="28" eb="30">
      <t>ミナトク</t>
    </rPh>
    <rPh sb="30" eb="31">
      <t>トラ</t>
    </rPh>
    <rPh sb="32" eb="33">
      <t>モン</t>
    </rPh>
    <phoneticPr fontId="12"/>
  </si>
  <si>
    <t>公益財団法人愛世会
東京都板橋区加賀1-3-1</t>
    <rPh sb="0" eb="2">
      <t>コウエキ</t>
    </rPh>
    <rPh sb="2" eb="4">
      <t>ザイダン</t>
    </rPh>
    <rPh sb="4" eb="6">
      <t>ホウジン</t>
    </rPh>
    <phoneticPr fontId="12"/>
  </si>
  <si>
    <t>非公表</t>
    <rPh sb="0" eb="1">
      <t>ヒ</t>
    </rPh>
    <rPh sb="1" eb="3">
      <t>コウヒョウ</t>
    </rPh>
    <phoneticPr fontId="12"/>
  </si>
  <si>
    <t>単価契約</t>
    <rPh sb="0" eb="2">
      <t>タンカ</t>
    </rPh>
    <rPh sb="2" eb="4">
      <t>ケイヤク</t>
    </rPh>
    <phoneticPr fontId="12"/>
  </si>
  <si>
    <t>東京航空地方気象台ほか一般定期健康診断等（単価契約）　一式</t>
    <rPh sb="0" eb="2">
      <t>トウキョウ</t>
    </rPh>
    <rPh sb="2" eb="4">
      <t>コウクウ</t>
    </rPh>
    <rPh sb="4" eb="6">
      <t>チホウ</t>
    </rPh>
    <rPh sb="6" eb="9">
      <t>キショウダイ</t>
    </rPh>
    <rPh sb="11" eb="13">
      <t>イッパン</t>
    </rPh>
    <rPh sb="13" eb="15">
      <t>テイキ</t>
    </rPh>
    <rPh sb="15" eb="17">
      <t>ケンコウ</t>
    </rPh>
    <rPh sb="17" eb="19">
      <t>シンダン</t>
    </rPh>
    <rPh sb="19" eb="20">
      <t>ナド</t>
    </rPh>
    <rPh sb="21" eb="23">
      <t>タンカ</t>
    </rPh>
    <rPh sb="23" eb="25">
      <t>ケイヤク</t>
    </rPh>
    <rPh sb="27" eb="29">
      <t>イッシキ</t>
    </rPh>
    <phoneticPr fontId="12"/>
  </si>
  <si>
    <t>支出負担行為担当官
東京管区気象台長
吉田　隆
東京管区気象台
東京都清瀬市中清戸3-235</t>
    <rPh sb="10" eb="12">
      <t>トウキョウ</t>
    </rPh>
    <rPh sb="12" eb="14">
      <t>カンク</t>
    </rPh>
    <rPh sb="14" eb="17">
      <t>キショウダイ</t>
    </rPh>
    <rPh sb="17" eb="18">
      <t>チョウ</t>
    </rPh>
    <rPh sb="19" eb="21">
      <t>ヨシダ</t>
    </rPh>
    <rPh sb="22" eb="23">
      <t>タカシ</t>
    </rPh>
    <rPh sb="24" eb="26">
      <t>トウキョウ</t>
    </rPh>
    <rPh sb="26" eb="28">
      <t>カンク</t>
    </rPh>
    <rPh sb="28" eb="31">
      <t>キショウダイ</t>
    </rPh>
    <rPh sb="32" eb="35">
      <t>トウキョウト</t>
    </rPh>
    <rPh sb="35" eb="41">
      <t>キヨセシナカキヨト</t>
    </rPh>
    <phoneticPr fontId="12"/>
  </si>
  <si>
    <t>予防接種の実施（単価契約）</t>
    <rPh sb="8" eb="10">
      <t>タンカ</t>
    </rPh>
    <rPh sb="10" eb="12">
      <t>ケイヤク</t>
    </rPh>
    <phoneticPr fontId="12"/>
  </si>
  <si>
    <t>支出負担行為担当官
海上保安庁総務部長
宮澤　康一
東京都千代田区霞が関2-1-3</t>
    <rPh sb="15" eb="18">
      <t>ソウムブ</t>
    </rPh>
    <rPh sb="20" eb="22">
      <t>ミヤザワ</t>
    </rPh>
    <rPh sb="23" eb="25">
      <t>ヤスカズ</t>
    </rPh>
    <phoneticPr fontId="12"/>
  </si>
  <si>
    <t>公益財団法人日本検疫衛生協会
東京都中央区八重洲1-7-20</t>
    <rPh sb="0" eb="2">
      <t>コウエキ</t>
    </rPh>
    <rPh sb="2" eb="4">
      <t>ザイダン</t>
    </rPh>
    <rPh sb="4" eb="6">
      <t>ホウジン</t>
    </rPh>
    <phoneticPr fontId="12"/>
  </si>
  <si>
    <t>単価契約</t>
    <phoneticPr fontId="12"/>
  </si>
  <si>
    <t>定期刊行物（海上保安新聞）買入（単価契約）</t>
    <rPh sb="0" eb="2">
      <t>テイキ</t>
    </rPh>
    <rPh sb="2" eb="5">
      <t>カンコウブツ</t>
    </rPh>
    <rPh sb="6" eb="10">
      <t>カイジョウホアン</t>
    </rPh>
    <rPh sb="10" eb="12">
      <t>シンブン</t>
    </rPh>
    <rPh sb="13" eb="15">
      <t>カイイレ</t>
    </rPh>
    <phoneticPr fontId="12"/>
  </si>
  <si>
    <t>公益財団法人海上保安協会
東京都中央区湊3-3-2</t>
    <rPh sb="0" eb="2">
      <t>コウエキ</t>
    </rPh>
    <rPh sb="2" eb="4">
      <t>ザイダン</t>
    </rPh>
    <rPh sb="4" eb="6">
      <t>ホウジン</t>
    </rPh>
    <rPh sb="6" eb="8">
      <t>カイジョウ</t>
    </rPh>
    <rPh sb="8" eb="10">
      <t>ホアン</t>
    </rPh>
    <rPh sb="19" eb="20">
      <t>ミナト</t>
    </rPh>
    <phoneticPr fontId="12"/>
  </si>
  <si>
    <t>建設業取引適正化センター設置業務</t>
    <rPh sb="0" eb="3">
      <t>ケンセツギョウ</t>
    </rPh>
    <rPh sb="3" eb="5">
      <t>トリヒキ</t>
    </rPh>
    <rPh sb="5" eb="7">
      <t>テキセイ</t>
    </rPh>
    <rPh sb="7" eb="8">
      <t>カ</t>
    </rPh>
    <rPh sb="12" eb="16">
      <t>セッチギョウム</t>
    </rPh>
    <phoneticPr fontId="15"/>
  </si>
  <si>
    <t>支出負担行為担当官
不動産・建設経済局長　青木　由行
東京都千代田区霞が関2-1-3</t>
    <rPh sb="0" eb="2">
      <t>シシュツ</t>
    </rPh>
    <rPh sb="2" eb="4">
      <t>フタン</t>
    </rPh>
    <rPh sb="4" eb="6">
      <t>コウイ</t>
    </rPh>
    <rPh sb="6" eb="9">
      <t>タントウカン</t>
    </rPh>
    <rPh sb="10" eb="13">
      <t>フドウサン</t>
    </rPh>
    <rPh sb="14" eb="16">
      <t>ケンセツ</t>
    </rPh>
    <rPh sb="16" eb="18">
      <t>ケイザイ</t>
    </rPh>
    <rPh sb="18" eb="20">
      <t>キョクチョウ</t>
    </rPh>
    <rPh sb="21" eb="23">
      <t>アオキ</t>
    </rPh>
    <rPh sb="24" eb="26">
      <t>ヨシユキ</t>
    </rPh>
    <phoneticPr fontId="12"/>
  </si>
  <si>
    <t>公益財団法人建設業適正取引推進機構
東京都千代田区五番町12-3</t>
    <rPh sb="0" eb="2">
      <t>コウエキ</t>
    </rPh>
    <rPh sb="2" eb="4">
      <t>ザイダン</t>
    </rPh>
    <rPh sb="4" eb="6">
      <t>ホウジン</t>
    </rPh>
    <rPh sb="6" eb="9">
      <t>ケンセツギョウ</t>
    </rPh>
    <rPh sb="9" eb="11">
      <t>テキセイ</t>
    </rPh>
    <rPh sb="11" eb="13">
      <t>トリヒキ</t>
    </rPh>
    <rPh sb="13" eb="15">
      <t>スイシン</t>
    </rPh>
    <rPh sb="15" eb="17">
      <t>キコウ</t>
    </rPh>
    <phoneticPr fontId="15"/>
  </si>
  <si>
    <t>Ｒ３東京外環嘱託登記業務（表示に関する登記）（単価契約）
一式</t>
    <rPh sb="29" eb="31">
      <t>イッシキ</t>
    </rPh>
    <phoneticPr fontId="12"/>
  </si>
  <si>
    <t>分任支出負担行為担当官
関東地方整備局 東京外かく環状国道事務所長
関　信郎
東京都世田谷区用賀4-5-16 TEビル7F</t>
    <rPh sb="0" eb="2">
      <t>ブンニン</t>
    </rPh>
    <rPh sb="20" eb="22">
      <t>トウキョウ</t>
    </rPh>
    <rPh sb="22" eb="23">
      <t>ガイ</t>
    </rPh>
    <rPh sb="25" eb="27">
      <t>カンジョウ</t>
    </rPh>
    <rPh sb="27" eb="29">
      <t>コクドウ</t>
    </rPh>
    <rPh sb="29" eb="31">
      <t>ジム</t>
    </rPh>
    <rPh sb="31" eb="33">
      <t>ショチョウ</t>
    </rPh>
    <rPh sb="34" eb="35">
      <t>セキ</t>
    </rPh>
    <rPh sb="36" eb="37">
      <t>シン</t>
    </rPh>
    <phoneticPr fontId="12"/>
  </si>
  <si>
    <t>公益社団法人神奈川県公共嘱託登記土地家屋調査士協会
神奈川県横浜市西区楠町18番地</t>
    <rPh sb="0" eb="2">
      <t>コウエキ</t>
    </rPh>
    <rPh sb="2" eb="4">
      <t>シャダン</t>
    </rPh>
    <rPh sb="4" eb="6">
      <t>ホウジン</t>
    </rPh>
    <rPh sb="39" eb="41">
      <t>バンチ</t>
    </rPh>
    <phoneticPr fontId="12"/>
  </si>
  <si>
    <t>非公表</t>
    <rPh sb="0" eb="3">
      <t>ヒコウヒョウ</t>
    </rPh>
    <phoneticPr fontId="12"/>
  </si>
  <si>
    <t>令和３年度一般定期健康診断等業務（単価契約）</t>
  </si>
  <si>
    <t>分任支出負担行為担当官
九州地方整備局　熊本河川国道事務所長　三保木　悦幸　
熊本県熊本市東区西原1-12-1</t>
  </si>
  <si>
    <t>公益財団法人パブリックヘルスリサーチセンター
東京都新宿区西早稲田1-1-7</t>
    <rPh sb="0" eb="2">
      <t>コウエキ</t>
    </rPh>
    <rPh sb="2" eb="4">
      <t>ザイダン</t>
    </rPh>
    <rPh sb="4" eb="6">
      <t>ホウジン</t>
    </rPh>
    <rPh sb="23" eb="26">
      <t>トウキョウト</t>
    </rPh>
    <rPh sb="26" eb="29">
      <t>シンジュクク</t>
    </rPh>
    <rPh sb="29" eb="33">
      <t>ニシワセダ</t>
    </rPh>
    <phoneticPr fontId="12"/>
  </si>
  <si>
    <t>単価契約
連名契約</t>
  </si>
  <si>
    <t>令和3年度　嘱託登記（表示に関する登記）業務</t>
  </si>
  <si>
    <t>公益社団法人高知県公共嘱託登記土地家屋調査士協会
高知市越前町2-7-11</t>
    <rPh sb="0" eb="2">
      <t>コウエキ</t>
    </rPh>
    <rPh sb="2" eb="4">
      <t>シャダン</t>
    </rPh>
    <rPh sb="4" eb="6">
      <t>ホウジン</t>
    </rPh>
    <phoneticPr fontId="12"/>
  </si>
  <si>
    <t>単価契約</t>
    <rPh sb="0" eb="4">
      <t>タンカケイヤク</t>
    </rPh>
    <phoneticPr fontId="12"/>
  </si>
  <si>
    <t>令和３年度浄化槽設備士・造園施工管理技術検定免状等作成・交付補助業務
一式</t>
    <rPh sb="35" eb="37">
      <t>イッシキ</t>
    </rPh>
    <phoneticPr fontId="12"/>
  </si>
  <si>
    <t>支出負担行為担当官
関東地方整備局長
土井 弘次
埼玉県さいたま市中央区新都心2-1</t>
  </si>
  <si>
    <t>（公財）日本環境整備教育センター
東京都墨田区菊川2-23-3</t>
  </si>
  <si>
    <t>令和３年度　単価契約沼津河川国道公共嘱託登記業務（表示に関する登記）</t>
  </si>
  <si>
    <t>分任支出負担行為担当官
中部地方整備局　沼津河川国道事務所長　
渡部　正一
静岡県沼津市下香貫外原3244-2</t>
    <rPh sb="38" eb="41">
      <t>シズオカケン</t>
    </rPh>
    <phoneticPr fontId="12"/>
  </si>
  <si>
    <t>公益社団法人静岡県公共嘱託登記土地家屋調査士協会
静岡県静岡市駿河区曲金6-16-10</t>
    <rPh sb="0" eb="2">
      <t>コウエキ</t>
    </rPh>
    <rPh sb="2" eb="4">
      <t>シャダン</t>
    </rPh>
    <rPh sb="4" eb="6">
      <t>ホウジン</t>
    </rPh>
    <phoneticPr fontId="12"/>
  </si>
  <si>
    <t>令和３年度　単価契約浜松河川国道事務所公共嘱託登記業務（表示に関する登記）</t>
  </si>
  <si>
    <t>分任支出負担行為担当官
中部地方整備局浜松河川国道事務所長
吉田　敏章
静岡県浜松市中区名塚町266</t>
    <rPh sb="36" eb="39">
      <t>シズオカケン</t>
    </rPh>
    <phoneticPr fontId="12"/>
  </si>
  <si>
    <t>令和３年度近畿地方整備局一般定期健康診断業務</t>
    <rPh sb="0" eb="2">
      <t>レイワ</t>
    </rPh>
    <rPh sb="3" eb="5">
      <t>ネンド</t>
    </rPh>
    <rPh sb="5" eb="7">
      <t>キンキ</t>
    </rPh>
    <rPh sb="7" eb="9">
      <t>チホウ</t>
    </rPh>
    <rPh sb="9" eb="12">
      <t>セイビキョク</t>
    </rPh>
    <rPh sb="12" eb="20">
      <t>イッパンテイキケンコウシンダン</t>
    </rPh>
    <rPh sb="20" eb="22">
      <t>ギョウム</t>
    </rPh>
    <phoneticPr fontId="12"/>
  </si>
  <si>
    <t>支出負担行為担当官
近畿地方整備局長
溝口　宏樹
大阪府大阪市中央区大手前1-5-44</t>
    <rPh sb="0" eb="2">
      <t>シシュツ</t>
    </rPh>
    <rPh sb="2" eb="4">
      <t>フタン</t>
    </rPh>
    <rPh sb="4" eb="6">
      <t>コウイ</t>
    </rPh>
    <rPh sb="6" eb="9">
      <t>タントウカン</t>
    </rPh>
    <rPh sb="10" eb="12">
      <t>キンキ</t>
    </rPh>
    <rPh sb="12" eb="14">
      <t>チホウ</t>
    </rPh>
    <rPh sb="14" eb="18">
      <t>セイビキョクチョウ</t>
    </rPh>
    <rPh sb="19" eb="21">
      <t>ミゾグチ</t>
    </rPh>
    <rPh sb="22" eb="24">
      <t>ヒロキ</t>
    </rPh>
    <rPh sb="25" eb="28">
      <t>オオサカフ</t>
    </rPh>
    <rPh sb="28" eb="31">
      <t>オオサカシ</t>
    </rPh>
    <rPh sb="31" eb="34">
      <t>チュウオウク</t>
    </rPh>
    <rPh sb="34" eb="37">
      <t>オオテマエ</t>
    </rPh>
    <phoneticPr fontId="12"/>
  </si>
  <si>
    <t>令和３年度　単価契約富士砂防事務所公共嘱託登記業務（表示に関する登記）</t>
  </si>
  <si>
    <t>分任支出負担行為担当官
中部地方整備局　富士砂防事務所長　
藤平　大
静岡県富士宮市三園平1100</t>
    <rPh sb="35" eb="38">
      <t>シズオカケン</t>
    </rPh>
    <phoneticPr fontId="12"/>
  </si>
  <si>
    <t>令和３年度　単価契約飯田国道公共嘱託登記業務（表示）</t>
  </si>
  <si>
    <t>分任支出負担行為担当官
中部地方整備局　飯田国道事務所長　
今井　浩策
長野県飯田市東栄町3350</t>
    <rPh sb="36" eb="39">
      <t>ナガノケン</t>
    </rPh>
    <phoneticPr fontId="12"/>
  </si>
  <si>
    <t>公益社団法人長野県公共嘱託登記土地家屋調査士協会
長野市大字南長野妻科399-2</t>
    <rPh sb="0" eb="2">
      <t>コウエキ</t>
    </rPh>
    <rPh sb="2" eb="4">
      <t>シャダン</t>
    </rPh>
    <rPh sb="4" eb="6">
      <t>ホウジン</t>
    </rPh>
    <phoneticPr fontId="12"/>
  </si>
  <si>
    <t>9100005010868</t>
  </si>
  <si>
    <t>地籍アドバイザー派遣業務</t>
    <rPh sb="0" eb="2">
      <t>チセキ</t>
    </rPh>
    <rPh sb="8" eb="10">
      <t>ハケン</t>
    </rPh>
    <rPh sb="10" eb="12">
      <t>ギョウム</t>
    </rPh>
    <phoneticPr fontId="15"/>
  </si>
  <si>
    <t>公益社団法人全国国土調査協会
東京都千代田区永田町1-11-32　全国町村会館西館8階</t>
    <rPh sb="0" eb="2">
      <t>コウエキ</t>
    </rPh>
    <rPh sb="2" eb="4">
      <t>シャダン</t>
    </rPh>
    <rPh sb="4" eb="6">
      <t>ホウジン</t>
    </rPh>
    <rPh sb="6" eb="8">
      <t>ゼンコク</t>
    </rPh>
    <rPh sb="8" eb="10">
      <t>コクド</t>
    </rPh>
    <rPh sb="10" eb="12">
      <t>チョウサ</t>
    </rPh>
    <rPh sb="12" eb="14">
      <t>キョウカイ</t>
    </rPh>
    <phoneticPr fontId="15"/>
  </si>
  <si>
    <t>地籍調査関係職員育成事業に係る研修等業務</t>
    <rPh sb="0" eb="2">
      <t>チセキ</t>
    </rPh>
    <rPh sb="2" eb="4">
      <t>チョウサ</t>
    </rPh>
    <rPh sb="4" eb="6">
      <t>カンケイ</t>
    </rPh>
    <rPh sb="6" eb="8">
      <t>ショクイン</t>
    </rPh>
    <rPh sb="8" eb="10">
      <t>イクセイ</t>
    </rPh>
    <rPh sb="10" eb="12">
      <t>ジギョウ</t>
    </rPh>
    <rPh sb="13" eb="14">
      <t>カカ</t>
    </rPh>
    <rPh sb="15" eb="18">
      <t>ケンシュウトウ</t>
    </rPh>
    <rPh sb="18" eb="20">
      <t>ギョウム</t>
    </rPh>
    <phoneticPr fontId="15"/>
  </si>
  <si>
    <t>令和３年建築基準適合判定資格者検定補助業務</t>
    <rPh sb="0" eb="2">
      <t>レイワ</t>
    </rPh>
    <phoneticPr fontId="12"/>
  </si>
  <si>
    <t>支出負担行為担当官
住宅局長
和田　信貴
東京都千代田区霞が関2-1-3</t>
    <rPh sb="15" eb="17">
      <t>ワダ</t>
    </rPh>
    <rPh sb="18" eb="19">
      <t>ノブ</t>
    </rPh>
    <phoneticPr fontId="12"/>
  </si>
  <si>
    <t>公益財団法人建築技術教育普及センター
東京都千代田区紀尾井町3-6</t>
    <rPh sb="0" eb="2">
      <t>コウエキ</t>
    </rPh>
    <rPh sb="2" eb="4">
      <t>ザイダン</t>
    </rPh>
    <rPh sb="4" eb="6">
      <t>ホウジン</t>
    </rPh>
    <rPh sb="6" eb="8">
      <t>ケンチク</t>
    </rPh>
    <rPh sb="8" eb="10">
      <t>ギジュツ</t>
    </rPh>
    <rPh sb="10" eb="12">
      <t>キョウイク</t>
    </rPh>
    <rPh sb="12" eb="14">
      <t>フキュウ</t>
    </rPh>
    <phoneticPr fontId="29"/>
  </si>
  <si>
    <t>路面電車の運転速度に関する調査研究</t>
  </si>
  <si>
    <t>支出負担行為担当官
国土交通省大臣官房会計課長
中田　裕人
東京都千代田区霞が関2-1-3</t>
    <rPh sb="0" eb="2">
      <t>シシュツ</t>
    </rPh>
    <rPh sb="2" eb="4">
      <t>フタン</t>
    </rPh>
    <rPh sb="4" eb="6">
      <t>コウイ</t>
    </rPh>
    <rPh sb="6" eb="9">
      <t>タントウカン</t>
    </rPh>
    <rPh sb="22" eb="23">
      <t>チョウ</t>
    </rPh>
    <rPh sb="24" eb="26">
      <t>ナカタ</t>
    </rPh>
    <rPh sb="27" eb="29">
      <t>ヒロヒト</t>
    </rPh>
    <rPh sb="30" eb="33">
      <t>トウキョウト</t>
    </rPh>
    <rPh sb="33" eb="37">
      <t>チヨダク</t>
    </rPh>
    <rPh sb="37" eb="38">
      <t>カスミ</t>
    </rPh>
    <rPh sb="39" eb="40">
      <t>セキ</t>
    </rPh>
    <phoneticPr fontId="29"/>
  </si>
  <si>
    <t>公益社団法人日本交通計画協会
東京都文京区本郷3-23-1</t>
    <rPh sb="0" eb="2">
      <t>コウエキ</t>
    </rPh>
    <rPh sb="2" eb="4">
      <t>シャダン</t>
    </rPh>
    <rPh sb="4" eb="6">
      <t>ホウジン</t>
    </rPh>
    <rPh sb="6" eb="8">
      <t>ニホン</t>
    </rPh>
    <rPh sb="8" eb="10">
      <t>コウツウ</t>
    </rPh>
    <rPh sb="10" eb="12">
      <t>ケイカク</t>
    </rPh>
    <rPh sb="12" eb="14">
      <t>キョウカイ</t>
    </rPh>
    <rPh sb="15" eb="18">
      <t>トウキョウト</t>
    </rPh>
    <rPh sb="18" eb="21">
      <t>ブンキョウク</t>
    </rPh>
    <rPh sb="21" eb="23">
      <t>ホンゴウ</t>
    </rPh>
    <phoneticPr fontId="13"/>
  </si>
  <si>
    <t>令和３年度単価契約多治見公共嘱託登記業務（表示に関する登記）</t>
  </si>
  <si>
    <t>分任支出負担行為担当官
中部地方整備局多治見砂防国道事務所長　
加藤　仁志
岐阜県多治見市小田町４丁目8-6</t>
    <rPh sb="38" eb="41">
      <t>ギフケン</t>
    </rPh>
    <phoneticPr fontId="12"/>
  </si>
  <si>
    <t>公益社団法人長野県公共嘱託登記土地家屋調査士協会
長野県長野市大字南長野妻科399-2</t>
    <rPh sb="0" eb="2">
      <t>コウエキ</t>
    </rPh>
    <rPh sb="2" eb="4">
      <t>シャダン</t>
    </rPh>
    <rPh sb="4" eb="6">
      <t>ホウジン</t>
    </rPh>
    <rPh sb="25" eb="28">
      <t>ナガノケン</t>
    </rPh>
    <phoneticPr fontId="12"/>
  </si>
  <si>
    <t>令和３年度　単価契約天竜川上流公共嘱託登記業務（表示）</t>
  </si>
  <si>
    <t>分任支出負担行為担当官
中部地方整備局天竜川上流河川事務所長
佐藤 保之
長野県駒ヶ根市上穂南7-10</t>
  </si>
  <si>
    <t>令和３年度効率的手法導入推進基本調査に係る監督補助業務</t>
    <rPh sb="0" eb="2">
      <t>レイワ</t>
    </rPh>
    <rPh sb="3" eb="5">
      <t>ネンド</t>
    </rPh>
    <rPh sb="5" eb="18">
      <t>コウリツテキシュホウドウニュウスイシンキホンチョウサ</t>
    </rPh>
    <rPh sb="19" eb="20">
      <t>カカ</t>
    </rPh>
    <rPh sb="21" eb="23">
      <t>カントク</t>
    </rPh>
    <rPh sb="23" eb="25">
      <t>ホジョ</t>
    </rPh>
    <rPh sb="25" eb="27">
      <t>ギョウム</t>
    </rPh>
    <phoneticPr fontId="15"/>
  </si>
  <si>
    <t>令和3年度　那賀川登記業務</t>
  </si>
  <si>
    <t>分任支出負担行為担当官
四国地方整備局 那賀川河川事務所長
山本 卓男
徳島県阿南市領家町室ノ内390</t>
    <rPh sb="20" eb="23">
      <t>ナカガワ</t>
    </rPh>
    <phoneticPr fontId="12"/>
  </si>
  <si>
    <t>公益社団法人徳島県公共嘱託登記土地家屋調査士協会
徳島県徳島市出来島本町2-42-5</t>
    <rPh sb="0" eb="2">
      <t>コウエキ</t>
    </rPh>
    <rPh sb="2" eb="4">
      <t>シャダン</t>
    </rPh>
    <rPh sb="4" eb="6">
      <t>ホウジン</t>
    </rPh>
    <phoneticPr fontId="12"/>
  </si>
  <si>
    <t>令和３年度登記業務委託（表示）</t>
  </si>
  <si>
    <t>分任支出負担行為担当官
北陸地方整備局千曲川河川事務所長
齋藤充
長野県長野市鶴賀字峰村74番地</t>
  </si>
  <si>
    <t>公益社団法人長野県公共嘱託登記土地家屋調査士協会
長野県長野市大字南長野妻科399番地2</t>
    <rPh sb="0" eb="2">
      <t>コウエキ</t>
    </rPh>
    <rPh sb="2" eb="4">
      <t>シャダン</t>
    </rPh>
    <rPh sb="4" eb="6">
      <t>ホウジン</t>
    </rPh>
    <phoneticPr fontId="12"/>
  </si>
  <si>
    <t>令和３年度基準点維持管理支援業務</t>
    <rPh sb="0" eb="2">
      <t>レイワ</t>
    </rPh>
    <rPh sb="3" eb="5">
      <t>ネンド</t>
    </rPh>
    <rPh sb="5" eb="8">
      <t>キジュンテン</t>
    </rPh>
    <rPh sb="8" eb="10">
      <t>イジ</t>
    </rPh>
    <rPh sb="10" eb="12">
      <t>カンリ</t>
    </rPh>
    <rPh sb="12" eb="14">
      <t>シエン</t>
    </rPh>
    <rPh sb="14" eb="16">
      <t>ギョウム</t>
    </rPh>
    <phoneticPr fontId="15"/>
  </si>
  <si>
    <t>支出負担行為担当官
不動産・建設経済局長　長橋　和久
東京都千代田区霞が関2-1-3</t>
    <rPh sb="0" eb="2">
      <t>シシュツ</t>
    </rPh>
    <rPh sb="2" eb="4">
      <t>フタン</t>
    </rPh>
    <rPh sb="4" eb="6">
      <t>コウイ</t>
    </rPh>
    <rPh sb="6" eb="9">
      <t>タントウカン</t>
    </rPh>
    <rPh sb="10" eb="13">
      <t>フドウサン</t>
    </rPh>
    <rPh sb="14" eb="16">
      <t>ケンセツ</t>
    </rPh>
    <rPh sb="16" eb="18">
      <t>ケイザイ</t>
    </rPh>
    <rPh sb="18" eb="20">
      <t>キョクチョウ</t>
    </rPh>
    <rPh sb="21" eb="23">
      <t>ナガハシ</t>
    </rPh>
    <rPh sb="24" eb="26">
      <t>カズヒサ</t>
    </rPh>
    <phoneticPr fontId="12"/>
  </si>
  <si>
    <t>大阪湾北部海域における船舶動静把握と情報提供等のあり方に関する検討調査業務
一式</t>
  </si>
  <si>
    <t>支出負担行為担当官
第五管区海上保安本部長
鈴木　史朗
兵庫県神戸市中央区波止場町1-1</t>
    <rPh sb="10" eb="20">
      <t>ダイゴカンクカイジョウホアンホンブ</t>
    </rPh>
    <rPh sb="20" eb="21">
      <t>チョウ</t>
    </rPh>
    <rPh sb="22" eb="27">
      <t>スズキ</t>
    </rPh>
    <rPh sb="28" eb="31">
      <t>ヒョウゴケン</t>
    </rPh>
    <rPh sb="31" eb="34">
      <t>コウベシ</t>
    </rPh>
    <rPh sb="34" eb="37">
      <t>チュウオウク</t>
    </rPh>
    <rPh sb="37" eb="41">
      <t>ハトバマチ</t>
    </rPh>
    <phoneticPr fontId="12"/>
  </si>
  <si>
    <t>公益社団法人神戸海難防止研究会
兵庫県神戸市中央区海岸通5商船ビル7階</t>
    <rPh sb="0" eb="2">
      <t>コウエキ</t>
    </rPh>
    <rPh sb="2" eb="4">
      <t>シャダン</t>
    </rPh>
    <rPh sb="4" eb="6">
      <t>ホウジン</t>
    </rPh>
    <rPh sb="16" eb="19">
      <t>ヒョウゴケン</t>
    </rPh>
    <rPh sb="19" eb="25">
      <t>コウベシチュウオウク</t>
    </rPh>
    <rPh sb="25" eb="28">
      <t>カイガンドオリ</t>
    </rPh>
    <rPh sb="29" eb="31">
      <t>ショウセン</t>
    </rPh>
    <rPh sb="34" eb="35">
      <t>カイ</t>
    </rPh>
    <phoneticPr fontId="12"/>
  </si>
  <si>
    <t>令和3年度ASEANにおける自動車の交通安全・環境保全施策策定のプロセス改善事業</t>
  </si>
  <si>
    <t>支出負担行為担当官
国土交通省大臣官房会計課長
大沼　俊之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29"/>
  </si>
  <si>
    <t>一般競争入札</t>
    <rPh sb="0" eb="6">
      <t>イッパンキョウソウニュウサツ</t>
    </rPh>
    <phoneticPr fontId="15"/>
  </si>
  <si>
    <t>医工連携による救急自動通報(D-Call Net)事故例調査研究
一式</t>
    <rPh sb="33" eb="35">
      <t>イッシキ</t>
    </rPh>
    <phoneticPr fontId="12"/>
  </si>
  <si>
    <t>支出負担行為担当官
国土交通省自動車局長
秡川  直也
東京都千代田区霞が関2-1-3</t>
  </si>
  <si>
    <t xml:space="preserve">公益財団法人交通事故総合分析センター
東京都千代田区神田猿楽町2-7-8
</t>
    <rPh sb="0" eb="2">
      <t>コウエキ</t>
    </rPh>
    <rPh sb="2" eb="4">
      <t>ザイダン</t>
    </rPh>
    <rPh sb="4" eb="6">
      <t>ホウジン</t>
    </rPh>
    <phoneticPr fontId="12"/>
  </si>
  <si>
    <t>放射性物質等の陸上輸送に係る諸問題の技術動向に関する調査</t>
  </si>
  <si>
    <t>公益財団法人原子力安全技術センター
東京都文京区白山5-1-3-101</t>
    <rPh sb="0" eb="2">
      <t>コウエキ</t>
    </rPh>
    <rPh sb="2" eb="4">
      <t>ザイダン</t>
    </rPh>
    <rPh sb="4" eb="6">
      <t>ホウジン</t>
    </rPh>
    <phoneticPr fontId="12"/>
  </si>
  <si>
    <t>自動運航船のために新たな補償条約に係る国際ルールづくりのための調査</t>
  </si>
  <si>
    <t>公益財団法人日本海事センター
東京都千代田区麹町4-5</t>
    <rPh sb="0" eb="2">
      <t>コウエキ</t>
    </rPh>
    <rPh sb="2" eb="4">
      <t>ザイダン</t>
    </rPh>
    <rPh sb="4" eb="6">
      <t>ホウジン</t>
    </rPh>
    <rPh sb="6" eb="8">
      <t>ニホン</t>
    </rPh>
    <rPh sb="8" eb="10">
      <t>カイジ</t>
    </rPh>
    <rPh sb="15" eb="18">
      <t>トウキョウト</t>
    </rPh>
    <rPh sb="18" eb="22">
      <t>チヨダク</t>
    </rPh>
    <rPh sb="22" eb="24">
      <t>コウジマチ</t>
    </rPh>
    <phoneticPr fontId="15"/>
  </si>
  <si>
    <t>排出量取引制度及びカーボン・オフセット制度に関する事例分析</t>
  </si>
  <si>
    <t>HNS条約発効に向けた諸課題解決のための調査事業</t>
  </si>
  <si>
    <t xml:space="preserve">ＬＮＧバンカリング事業に係る安全対策に関する調査研究業務
一式
</t>
    <phoneticPr fontId="12"/>
  </si>
  <si>
    <t>支出負担行為担当官
海上保安庁総務部長
勝山　潔
東京都千代田区霞が関2-1-3</t>
    <rPh sb="20" eb="22">
      <t>カツヤマ</t>
    </rPh>
    <rPh sb="23" eb="24">
      <t>キヨシ</t>
    </rPh>
    <phoneticPr fontId="12"/>
  </si>
  <si>
    <t>公益社団法人日本海難防止協会
東京都港区虎ノ門1-1-3</t>
    <rPh sb="0" eb="2">
      <t>コウエキ</t>
    </rPh>
    <rPh sb="2" eb="4">
      <t>シャダン</t>
    </rPh>
    <rPh sb="4" eb="6">
      <t>ホウジン</t>
    </rPh>
    <phoneticPr fontId="12"/>
  </si>
  <si>
    <t>港則法危険物の選定に関する調査検討業務
一式</t>
    <rPh sb="20" eb="22">
      <t>イッシキ</t>
    </rPh>
    <phoneticPr fontId="12"/>
  </si>
  <si>
    <t>日中韓における環境にやさしい物流の構築のためのリターナブル輸送資材の普及促進に関する調査業務</t>
  </si>
  <si>
    <t>公益財団法人流通経済研究所
東京都千代田区九段下南4-8-21</t>
    <rPh sb="0" eb="2">
      <t>コウエキ</t>
    </rPh>
    <rPh sb="2" eb="4">
      <t>ザイダン</t>
    </rPh>
    <rPh sb="4" eb="6">
      <t>ホウジン</t>
    </rPh>
    <rPh sb="6" eb="8">
      <t>リュウツウ</t>
    </rPh>
    <rPh sb="8" eb="10">
      <t>ケイザイ</t>
    </rPh>
    <rPh sb="10" eb="12">
      <t>ケンキュウ</t>
    </rPh>
    <rPh sb="12" eb="13">
      <t>ジョ</t>
    </rPh>
    <rPh sb="14" eb="17">
      <t>トウキョウト</t>
    </rPh>
    <rPh sb="17" eb="21">
      <t>チヨダク</t>
    </rPh>
    <rPh sb="21" eb="24">
      <t>クダンシタ</t>
    </rPh>
    <rPh sb="24" eb="25">
      <t>ミナミ</t>
    </rPh>
    <phoneticPr fontId="15"/>
  </si>
  <si>
    <t>客室乗務員の疲労管理に関する調査</t>
  </si>
  <si>
    <t>令和３年度航測法を用いた地籍調査の手引作成業務</t>
    <rPh sb="0" eb="2">
      <t>レイワ</t>
    </rPh>
    <rPh sb="3" eb="5">
      <t>ネンド</t>
    </rPh>
    <rPh sb="5" eb="8">
      <t>コウソクホウ</t>
    </rPh>
    <rPh sb="9" eb="10">
      <t>モチ</t>
    </rPh>
    <rPh sb="12" eb="14">
      <t>チセキ</t>
    </rPh>
    <rPh sb="14" eb="16">
      <t>チョウサ</t>
    </rPh>
    <rPh sb="17" eb="19">
      <t>テビ</t>
    </rPh>
    <rPh sb="19" eb="21">
      <t>サクセイ</t>
    </rPh>
    <rPh sb="21" eb="23">
      <t>ギョウム</t>
    </rPh>
    <phoneticPr fontId="15"/>
  </si>
  <si>
    <t>令和３年度九州管内道路台帳附図変換作業</t>
  </si>
  <si>
    <t>支出負担行為担当官
九州地方整備局副局長
藤巻　浩之
福岡県福岡市博多区博多駅東2-10-7</t>
    <rPh sb="21" eb="26">
      <t>フジマキ</t>
    </rPh>
    <phoneticPr fontId="12"/>
  </si>
  <si>
    <t>公益財団法人日本道路交通情報センター
東京都千代田区飯田橋1-5-10</t>
    <rPh sb="0" eb="2">
      <t>コウエキ</t>
    </rPh>
    <rPh sb="2" eb="4">
      <t>ザイダン</t>
    </rPh>
    <rPh sb="4" eb="6">
      <t>ホウジン</t>
    </rPh>
    <phoneticPr fontId="12"/>
  </si>
  <si>
    <t>令和3年尾瀬沼ビジターセンター管理運営業務</t>
  </si>
  <si>
    <t>支出負担行為担当官　関東地方環境事務所総務課長　佐藤　さゑ埼玉県さいたま市中央区新都心1-1</t>
  </si>
  <si>
    <t>公益財団法人尾瀬保護財団群馬県前橋市大手町１丁目1-1</t>
  </si>
  <si>
    <t>一般競争入札(条件あり)</t>
  </si>
  <si>
    <t>一般競争入札(総合評価)</t>
  </si>
  <si>
    <t>一般競争入札(最低価格)</t>
  </si>
  <si>
    <t>令和３年度港湾等におけるヒアリ類に対する緊急分布調査及び緊急防除業務</t>
  </si>
  <si>
    <t>支出負担行為担当官　環境省　大臣官房会計課長　大熊　一寛東京都千代田区霞が関1-2-2</t>
  </si>
  <si>
    <t>公益社団法人日本ペストコントロール協会東京都千代田区神田鍛冶町3-3-4</t>
  </si>
  <si>
    <t>令和３年度国立公園満喫プロジェクト推進業務</t>
  </si>
  <si>
    <t>支出負担行為担当官環境省大臣官房会計課長　小森　繁東京都千代田区霞が関１－２－２</t>
  </si>
  <si>
    <t>公益財団法人日本交通公社東京都港区南青山2-7-29</t>
  </si>
  <si>
    <t>令和３年度環境配慮型製品の国際展開促進に係る調査検討業務</t>
  </si>
  <si>
    <t>支出負担行為担当官環境省大臣官房会計課長　小森　繁東京都千代田区霞が関1-2-2</t>
  </si>
  <si>
    <t>公益財団法人日本環境協会東京都千代田区岩本町1-10-5</t>
  </si>
  <si>
    <t>国認定</t>
    <rPh sb="0" eb="1">
      <t>クニ</t>
    </rPh>
    <rPh sb="1" eb="3">
      <t>ニンテイ</t>
    </rPh>
    <phoneticPr fontId="27"/>
  </si>
  <si>
    <t>令和３年度教職員等環境教育・学習推進リーダー養成研修業務</t>
  </si>
  <si>
    <t>公益社団法人日本環境教育フォーラム東京都荒川区西日暮里5-38-5　日能研ビル１階</t>
  </si>
  <si>
    <t>令和３年度ESD活動支援センター運営等業務</t>
  </si>
  <si>
    <t>令和３年度中間貯蔵施設事業に係る空間線量率等測定業務</t>
  </si>
  <si>
    <t>支出負担行為担当官　福島地方環境事務所長　室石泰弘福島県福島市栄町11-25</t>
  </si>
  <si>
    <t>公益財団法人原子力安全技術センター東京都文京区白山五丁目１番３－１０１号</t>
  </si>
  <si>
    <t>令和３年度中間貯蔵施設設置に伴う不動産登記（表示登記）業務（単価契約）</t>
  </si>
  <si>
    <t>公益社団法人 福島県公共嘱託登記土地家屋調査士協会福島県福島市浜田町４番１６号</t>
  </si>
  <si>
    <t>都道府県認定</t>
    <rPh sb="0" eb="4">
      <t>トドウフケン</t>
    </rPh>
    <rPh sb="4" eb="6">
      <t>ニンテイ</t>
    </rPh>
    <phoneticPr fontId="27"/>
  </si>
  <si>
    <t>令和３年度特定特殊自動車立入検査技術講習会等実施業務</t>
  </si>
  <si>
    <t>支出負担行為担当官環境省大臣官房会計課長　小森 繁東京都千代田区霞が関１－２－２</t>
  </si>
  <si>
    <t>公益財団法人日本自動車輸送技術協会東京都新宿区四谷3-2-5　全日本トラック総合会館</t>
  </si>
  <si>
    <t>令和３年度G20海洋プラスチックごみ対策実施枠組に基づく国際連携支援業務</t>
  </si>
  <si>
    <t>支出負担行為担当官環境省大臣官房会計課長 大熊　一寛東京都千代田区霞が関１－２－２</t>
  </si>
  <si>
    <t>公益財団法人地球環境戦略研究機関神奈川県三浦郡葉山町上山口2108-11</t>
  </si>
  <si>
    <t>令和３年度汚染土壌の処理等に関する検討調査業務</t>
  </si>
  <si>
    <t>公益財団法人産業廃棄物処理事業振興財団東京都港区虎ノ門1-1-18</t>
  </si>
  <si>
    <t>令和3年度ＡＰ－ＰＬＡＴ能力強化コンテンツ開発とパートナー機関連携業務</t>
  </si>
  <si>
    <t>支出負担行為担当官　環境省大臣官房　会計課長　大熊　一寛東京都千代田区霞が関1-2-2</t>
  </si>
  <si>
    <t>令和３年度気候変動を考慮した気象災害等に関する強靱性強化の国際展開業務</t>
  </si>
  <si>
    <t>公益財団法人地球環境戦略神奈川県三浦郡葉山町上山口2108-11</t>
  </si>
  <si>
    <t>令和３年度フィリピンにおける河川流域と沿岸域での適応事業化支援業務</t>
  </si>
  <si>
    <t>パリ協定とSDGsのシナジー強化に関する国際会議におけるサブスタンス支援委託業務</t>
  </si>
  <si>
    <t>支出負担行為担当官　環境省地球環境局長　小野　洋東京都千代田区霞が関１―２―２</t>
  </si>
  <si>
    <t>公益財団法人地球環境戦略研究機関神奈川県三浦郡葉山町上山口２１０８番地１１</t>
  </si>
  <si>
    <t>令和３年度グリーンファイナンスに係るイノベーション動向調査等委託業務</t>
  </si>
  <si>
    <t xml:space="preserve">公益財団法人地球環境戦略研究機関神奈川県三浦郡葉山町上山口２１０８番地１１ </t>
  </si>
  <si>
    <t>令和３年度環境及び持続可能な社会の分野における経済協力開発機構（OECD）との連携に係る調査等業務</t>
  </si>
  <si>
    <t>令和３年度Ｇ７及びＧ20環境大臣会合等支援業務</t>
  </si>
  <si>
    <t>令和３年度持続可能な開発等の国際枠組等に関する国内外の動向調査・情報発信等支援業務</t>
  </si>
  <si>
    <t>支出負担行為担当官　環境省大臣官房会計課長　小森　繁東京都千代田区霞が関１－２－２</t>
  </si>
  <si>
    <t>令和３年度都市地域炭素マッピング調査等委託業務</t>
  </si>
  <si>
    <t>支出負担行為担当官　環境省地球環境局長　小野　洋東京都千代田区霞が関1-2-2</t>
  </si>
  <si>
    <t>令和３年度国際脱炭素化社会研究調査等委託業務</t>
  </si>
  <si>
    <t>令和３年度二国間クレジット制度の対象国における効率的な制度実施体制の検討等及びMRV等の実施支援委託業務</t>
  </si>
  <si>
    <t>支出負担行為担当官　環境省地球環境局長　小野 洋東京都千代田区霞が関１－２－２</t>
  </si>
  <si>
    <t>公益財団法人地球環境戦略研究機関神奈川県三浦郡葉山町上山口2108番地11</t>
  </si>
  <si>
    <t>令和３年度二国間クレジット制度（JCM）資金支援事業の国内外における理解促進・参画促進検討・効率的なMRV実施のための手続支援等委託業務</t>
  </si>
  <si>
    <t>公益財団法人地球環境センター大阪府大阪市鶴見区緑地公園２番１１０号</t>
  </si>
  <si>
    <t>令和３年度主要国の気候変動にかかる動向調査等実施業務</t>
  </si>
  <si>
    <t>支出負担行為担当官　環境省大臣官房　会計課長　小森　繁東京都千代田区霞が関1-2-2</t>
  </si>
  <si>
    <t>令和３年度気候技術センター・ネットワーク（CTCN）案件発掘等委託業務</t>
  </si>
  <si>
    <t xml:space="preserve">公益財団法人地球環境センター大阪府大阪市鶴見区緑地公園２番１１０号 </t>
  </si>
  <si>
    <t>令和３年度途上国における優れた脱炭素・低炭素技術の普及展開に向けた制度構築等支援委託業務</t>
  </si>
  <si>
    <t>令和３年度Ｇ７及びＧ20気候変動・エネルギー大臣会合等支援業務</t>
  </si>
  <si>
    <t>公益財団法人地球環境戦略研究機関神奈川県三浦郡葉山町上山口２１０８－１１</t>
  </si>
  <si>
    <t>令和３年度都市間連携の促進等を通じた都市の脱炭素化支援委託業務</t>
  </si>
  <si>
    <t>令和３年度途上国及び都市の脱炭素化に向けた国際機関等との連携支援委託業務</t>
  </si>
  <si>
    <t>令和３年度災害廃棄物分野における人材育成促進検討業務</t>
  </si>
  <si>
    <t>支出負担行為担当官　環境省大臣官房会計課長　小森　繁東京都千代田区霞が関1-2-2　中央合同庁舎５号館</t>
  </si>
  <si>
    <t>公益財団法人廃棄物・３R研究財団東京都墨田区両国3-25-5</t>
  </si>
  <si>
    <t>令和３年度PCB廃棄物等の掘り起こし調査の効率化・加速化支援業務</t>
  </si>
  <si>
    <t>令和３年度PCB廃棄物等の適正処理対策推進調査業務</t>
  </si>
  <si>
    <t>支出負担行為担当官環境省大臣官房会計課長　大熊　一寛東京都千代田区霞が関１－２－２</t>
  </si>
  <si>
    <t>令和３年度不法投棄等事案に対する技術的支援等業務</t>
  </si>
  <si>
    <t>支出負担行為担当官環境省大臣官房会計課長  大熊　一寛 東京都千代田区霞が関１－２－２</t>
  </si>
  <si>
    <t>令和３年度除去土壌等の減容・再生利用技術開発戦略の具体化等に係る調査業務</t>
  </si>
  <si>
    <t>支出負担行為担当官　環境省大臣官房会計課長　大熊　一寛東京都千代田区霞が関１－２－２</t>
  </si>
  <si>
    <t>公益財団法人原子力安全研究協会東京都港区新橋5-18-7</t>
  </si>
  <si>
    <t>令和３年度東日本大震災による福島第一原子力発電所事故により放出された放射性物質に汚染された土壌等の適正管理・輸送に関する状況調査等業務</t>
  </si>
  <si>
    <t>公益財団法人原子力安全技術センター東京都文京区白山五丁目１番3-101号</t>
  </si>
  <si>
    <t>令和３年度浄化槽の法定検査及び浄化槽整備促進に関する調査検討業務</t>
  </si>
  <si>
    <t>支出負担行為担当官　大臣官房会計課長　小森　繁東京都千代田区霞が関１－２－２</t>
  </si>
  <si>
    <t>公益財団法人日本環境整備教育センター東京都墨田区菊川2-23-3</t>
  </si>
  <si>
    <t>令和３年度我が国循環産業の海外展開事業化促進業務の対象事業選定・統括等業務</t>
  </si>
  <si>
    <t>令和３年度国際的な循環経済・資源効率性の推進に関する調査検討業務</t>
  </si>
  <si>
    <t>令和３年度中部山岳国立公園南部地域山岳部における利用者負担制度のあり方検討業務</t>
  </si>
  <si>
    <t>分任支出負担行為担当官中部地方環境事務所信越自然環境事務所長　堀内洋長野県長野市旭町１１０８　長野第一合同庁舎</t>
  </si>
  <si>
    <t>公益財団法人日本交通公社東京都港区南青山２－７－２９</t>
  </si>
  <si>
    <t>原子力規制庁</t>
    <phoneticPr fontId="1"/>
  </si>
  <si>
    <t>令和3年度原子力発電施設等安全技術対策委託費（放射性廃棄物の処理・処分に関する国際基準等の検討に係る情報収集）事業</t>
    <phoneticPr fontId="1"/>
  </si>
  <si>
    <t>支出負担行為担当官
原子力規制委員会原子力規制庁
長官官房参事官　伊藤　隆行
東京都港区六本木１－９－９</t>
    <rPh sb="33" eb="35">
      <t>イトウ</t>
    </rPh>
    <rPh sb="36" eb="38">
      <t>タカユキ</t>
    </rPh>
    <rPh sb="39" eb="40">
      <t>タカシ</t>
    </rPh>
    <rPh sb="41" eb="44">
      <t>トウキョウト</t>
    </rPh>
    <rPh sb="44" eb="46">
      <t>ミナトク</t>
    </rPh>
    <rPh sb="46" eb="49">
      <t>ロッポンギ</t>
    </rPh>
    <phoneticPr fontId="1"/>
  </si>
  <si>
    <t>公益財団法人
原子力安全研究協会
東京都港区新橋５－１８－７</t>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</si>
  <si>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</si>
  <si>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令和３年度放射能測定調査委託費（原子力艦放射能調査支援）事業（測定系）</t>
    <phoneticPr fontId="1"/>
  </si>
  <si>
    <t>公益財団法人
日本分析センター
千葉県千葉市稲毛区山王町295番地の3</t>
    <phoneticPr fontId="1"/>
  </si>
  <si>
    <t>令和３年度放射性物質測定調査委託費（東京湾環境放射能調査）事業</t>
    <phoneticPr fontId="1"/>
  </si>
  <si>
    <t>公益財団法人
海洋生物環境研究所
東京都新宿区山吹町347番地藤和江戸川橋ﾋﾞﾙ７階</t>
    <phoneticPr fontId="1"/>
  </si>
  <si>
    <t>令和3年度原子力施設等防災対策等委託費（放射線監視結果収集）事業</t>
    <phoneticPr fontId="1"/>
  </si>
  <si>
    <t>令和3年度放射線対策委託費（被ばく傷病者への対応のための研修）事業</t>
    <phoneticPr fontId="1"/>
  </si>
  <si>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1"/>
  </si>
  <si>
    <t>令和３年度放射性物質測定調査委託費（IAEAとの試験所間比較分析の実施）事業</t>
    <phoneticPr fontId="1"/>
  </si>
  <si>
    <t>支出負担行為担当官
原子力規制委員会原子力規制庁
長官官房参事官　河原　雄介
東京都港区六本木１－９－９</t>
    <rPh sb="39" eb="42">
      <t>トウキョウト</t>
    </rPh>
    <rPh sb="42" eb="44">
      <t>ミナトク</t>
    </rPh>
    <rPh sb="44" eb="47">
      <t>ロッポンギ</t>
    </rPh>
    <phoneticPr fontId="1"/>
  </si>
  <si>
    <t>令和３年度久米島における環境調査</t>
  </si>
  <si>
    <t>支出負担行為担当官
原子力規制委員会原子力規制庁
長官官房参事官　伊藤　隆行
東京都港区六本木1-9-9</t>
  </si>
  <si>
    <t>公益財団法人日本分析センター
千葉県千葉市稲毛区山王町２９５番地の３</t>
    <rPh sb="0" eb="2">
      <t>コウエキ</t>
    </rPh>
    <rPh sb="2" eb="6">
      <t>ザイダンホウジン</t>
    </rPh>
    <rPh sb="6" eb="8">
      <t>ニホン</t>
    </rPh>
    <rPh sb="8" eb="10">
      <t>ブンセキ</t>
    </rPh>
    <phoneticPr fontId="11"/>
  </si>
  <si>
    <t>6040005001380</t>
  </si>
  <si>
    <t>一般競争入札
（最低価格方式）</t>
    <rPh sb="8" eb="12">
      <t>サイテイカカク</t>
    </rPh>
    <phoneticPr fontId="1"/>
  </si>
  <si>
    <t>公財</t>
    <rPh sb="0" eb="2">
      <t>コウザイ</t>
    </rPh>
    <phoneticPr fontId="14"/>
  </si>
  <si>
    <t>令和３年度放射線測定器（ＣｓＩシンチレーションサーベイメータＰＡ－１０００Ｈ：堀場製作所製）の点検校正業務</t>
  </si>
  <si>
    <t>公益財団法人放射線計測協会
茨城県那珂郡東海村大字白方字白根2番地の4</t>
    <rPh sb="0" eb="6">
      <t>コウエキザイダンホウジン</t>
    </rPh>
    <rPh sb="6" eb="9">
      <t>ホウシャセン</t>
    </rPh>
    <rPh sb="9" eb="11">
      <t>ケイソク</t>
    </rPh>
    <rPh sb="11" eb="13">
      <t>キョウカイ</t>
    </rPh>
    <phoneticPr fontId="2"/>
  </si>
  <si>
    <t>4050005010671</t>
  </si>
  <si>
    <t>令和３年度放射性同位元素等規制法に係る許認可等の情報集計処理業務</t>
  </si>
  <si>
    <t>公益財団法人原子力安全技術センター
東京都文京区白山五丁目１番３－１０１号</t>
    <rPh sb="0" eb="6">
      <t>コウエキザイダンホウジン</t>
    </rPh>
    <rPh sb="6" eb="9">
      <t>ゲンシリョク</t>
    </rPh>
    <rPh sb="9" eb="11">
      <t>アンゼン</t>
    </rPh>
    <rPh sb="11" eb="13">
      <t>ギジュツ</t>
    </rPh>
    <phoneticPr fontId="11"/>
  </si>
  <si>
    <t>公財</t>
    <rPh sb="0" eb="2">
      <t>コウザイ</t>
    </rPh>
    <phoneticPr fontId="30"/>
  </si>
  <si>
    <t>令和３年度放射線測定及び放射線防護研修の実施</t>
  </si>
  <si>
    <t>ＦＤＧスキャン注</t>
  </si>
  <si>
    <t>自衛隊中央病院
会計課長
五十畑　秀明
東京都世田谷区池尻１丁目２番２４号</t>
    <rPh sb="0" eb="3">
      <t>ジエイタイ</t>
    </rPh>
    <rPh sb="3" eb="5">
      <t>チュウオウ</t>
    </rPh>
    <rPh sb="5" eb="7">
      <t>ビョウイン</t>
    </rPh>
    <rPh sb="8" eb="10">
      <t>カイケイ</t>
    </rPh>
    <rPh sb="10" eb="11">
      <t>カ</t>
    </rPh>
    <rPh sb="11" eb="12">
      <t>チョウ</t>
    </rPh>
    <rPh sb="13" eb="16">
      <t>イソハタ</t>
    </rPh>
    <rPh sb="17" eb="19">
      <t>ヒデアキ</t>
    </rPh>
    <rPh sb="20" eb="23">
      <t>トウキョウト</t>
    </rPh>
    <rPh sb="23" eb="27">
      <t>セタガヤク</t>
    </rPh>
    <rPh sb="27" eb="29">
      <t>イケジリ</t>
    </rPh>
    <rPh sb="30" eb="32">
      <t>チョウメ</t>
    </rPh>
    <rPh sb="33" eb="34">
      <t>バン</t>
    </rPh>
    <rPh sb="36" eb="37">
      <t>ゴウ</t>
    </rPh>
    <phoneticPr fontId="1"/>
  </si>
  <si>
    <t>公益社団法人
日本アイソトープ協会
東京都文京区本駒込２丁目２８番４５号</t>
    <phoneticPr fontId="1"/>
  </si>
  <si>
    <t>一般競争入札</t>
    <rPh sb="4" eb="6">
      <t>ニュウサツ</t>
    </rPh>
    <phoneticPr fontId="1"/>
  </si>
  <si>
    <t>Mo-99ｍ　ウルトラテクネカウ　外77品目</t>
    <phoneticPr fontId="1"/>
  </si>
  <si>
    <t>支出負担行為担当官
防衛医科大学校事務局経理部長
原田　忠義
埼玉県所沢市並木3-2</t>
    <rPh sb="25" eb="27">
      <t>ハラダ</t>
    </rPh>
    <rPh sb="28" eb="30">
      <t>タダヨシ</t>
    </rPh>
    <phoneticPr fontId="1"/>
  </si>
  <si>
    <t>公益社団法人
日本アイソトープ協会
東京都文京区本駒込２－２８－４５</t>
    <phoneticPr fontId="1"/>
  </si>
  <si>
    <t>7010005018674</t>
  </si>
  <si>
    <t>同種の他の契約の予定価格を類推されるおそれがあるため公表しない。</t>
  </si>
  <si>
    <t>公社</t>
    <rPh sb="0" eb="2">
      <t>コウシャ</t>
    </rPh>
    <phoneticPr fontId="2"/>
  </si>
  <si>
    <t>イリジウム１９２線源</t>
  </si>
  <si>
    <t>テタノブリン筋注用２５０単位</t>
  </si>
  <si>
    <t>公益財団法人
献血供給事業団
東京都武蔵野市境南町１丁目２６番１号</t>
    <phoneticPr fontId="1"/>
  </si>
  <si>
    <t>調達業務労働者派遣
１件</t>
    <rPh sb="11" eb="12">
      <t>ケン</t>
    </rPh>
    <phoneticPr fontId="1"/>
  </si>
  <si>
    <t>公益財団法人
防衛基盤整備協会
東京都新宿区四谷本塩町15－9</t>
    <phoneticPr fontId="1"/>
  </si>
  <si>
    <t>単価契約</t>
    <rPh sb="0" eb="2">
      <t>タンカ</t>
    </rPh>
    <rPh sb="2" eb="4">
      <t>ケイヤク</t>
    </rPh>
    <phoneticPr fontId="1"/>
  </si>
  <si>
    <t>NATOカタログ制度に係る類別業務等に関する役務
１件</t>
    <rPh sb="26" eb="27">
      <t>ケン</t>
    </rPh>
    <phoneticPr fontId="1"/>
  </si>
  <si>
    <t>防衛施設建設工事関係訓令・通達集　令和３年度版一式</t>
    <rPh sb="0" eb="2">
      <t>ボウエイ</t>
    </rPh>
    <rPh sb="2" eb="4">
      <t>シセツ</t>
    </rPh>
    <rPh sb="4" eb="6">
      <t>ケンセツ</t>
    </rPh>
    <rPh sb="6" eb="8">
      <t>コウジ</t>
    </rPh>
    <rPh sb="8" eb="10">
      <t>カンケイ</t>
    </rPh>
    <rPh sb="10" eb="12">
      <t>クンレイ</t>
    </rPh>
    <rPh sb="13" eb="15">
      <t>ツウタツ</t>
    </rPh>
    <rPh sb="15" eb="16">
      <t>シュウ</t>
    </rPh>
    <rPh sb="17" eb="19">
      <t>レイワ</t>
    </rPh>
    <rPh sb="20" eb="22">
      <t>ネンド</t>
    </rPh>
    <rPh sb="22" eb="23">
      <t>バン</t>
    </rPh>
    <rPh sb="23" eb="25">
      <t>イッシキ</t>
    </rPh>
    <phoneticPr fontId="1"/>
  </si>
  <si>
    <t>大臣官房会計課
会計管理官
杉山　浩
東京都新宿区市谷本村町5-1</t>
    <rPh sb="0" eb="2">
      <t>ダイジン</t>
    </rPh>
    <rPh sb="2" eb="4">
      <t>カンボウ</t>
    </rPh>
    <rPh sb="4" eb="7">
      <t>カイケイカ</t>
    </rPh>
    <rPh sb="8" eb="10">
      <t>カイケイ</t>
    </rPh>
    <rPh sb="10" eb="12">
      <t>カンリ</t>
    </rPh>
    <rPh sb="12" eb="13">
      <t>カン</t>
    </rPh>
    <rPh sb="14" eb="16">
      <t>スギヤマ</t>
    </rPh>
    <rPh sb="17" eb="18">
      <t>ヒロシ</t>
    </rPh>
    <rPh sb="19" eb="22">
      <t>トウキョウト</t>
    </rPh>
    <rPh sb="22" eb="25">
      <t>シンジュクク</t>
    </rPh>
    <rPh sb="25" eb="27">
      <t>イチガヤ</t>
    </rPh>
    <rPh sb="27" eb="29">
      <t>ホンムラ</t>
    </rPh>
    <rPh sb="29" eb="30">
      <t>マチ</t>
    </rPh>
    <phoneticPr fontId="1"/>
  </si>
  <si>
    <t>公益財団法人
防衛基盤整備協会
東京都新宿区四谷本塩町15-9</t>
    <phoneticPr fontId="1"/>
  </si>
  <si>
    <t>航空機騒音と射爆撃騒音等の複合評価に関する調査業務（その２）一式</t>
    <rPh sb="0" eb="3">
      <t>コウクウキ</t>
    </rPh>
    <rPh sb="3" eb="5">
      <t>ソウオン</t>
    </rPh>
    <rPh sb="6" eb="9">
      <t>シャバクゲキ</t>
    </rPh>
    <rPh sb="9" eb="12">
      <t>ソウオンナド</t>
    </rPh>
    <rPh sb="13" eb="15">
      <t>フクゴウ</t>
    </rPh>
    <rPh sb="15" eb="17">
      <t>ヒョウカ</t>
    </rPh>
    <rPh sb="18" eb="19">
      <t>カン</t>
    </rPh>
    <rPh sb="21" eb="23">
      <t>チョウサ</t>
    </rPh>
    <rPh sb="23" eb="25">
      <t>ギョウム</t>
    </rPh>
    <rPh sb="30" eb="32">
      <t>イッシキ</t>
    </rPh>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</si>
  <si>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1"/>
  </si>
  <si>
    <t>本科第７０期学生推薦・総合選抜採用試験解答用紙（マークセンス）及び一般採用試験解答用紙（マークセンス、小論文）等
１式</t>
    <rPh sb="58" eb="59">
      <t>シキ</t>
    </rPh>
    <phoneticPr fontId="1"/>
  </si>
  <si>
    <t>支出負担行為担当官
防衛大学校　
総務部長
二又　知彦
神奈川県横須賀市走水１丁目１０番２０号</t>
    <phoneticPr fontId="1"/>
  </si>
  <si>
    <t>公益財団法人
矯正協会
東京都中野区新井３－３７－２</t>
    <phoneticPr fontId="1"/>
  </si>
  <si>
    <t>有害鳥獣（猪）の止め刺し、運搬及び処分20頭外</t>
    <phoneticPr fontId="1"/>
  </si>
  <si>
    <t>公益社団法人
日本ぺストコントロール協会
東京都千代田区神田鍛冶町3-3-4</t>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</si>
  <si>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</si>
  <si>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気候変動と安全保障に関する委託調査一式</t>
    <rPh sb="0" eb="2">
      <t>キコウ</t>
    </rPh>
    <rPh sb="2" eb="4">
      <t>ヘンドウ</t>
    </rPh>
    <rPh sb="5" eb="7">
      <t>アンゼン</t>
    </rPh>
    <rPh sb="7" eb="9">
      <t>ホショウ</t>
    </rPh>
    <rPh sb="10" eb="11">
      <t>カン</t>
    </rPh>
    <rPh sb="13" eb="15">
      <t>イタク</t>
    </rPh>
    <rPh sb="15" eb="17">
      <t>チョウサ</t>
    </rPh>
    <rPh sb="17" eb="19">
      <t>イッシキ</t>
    </rPh>
    <phoneticPr fontId="1"/>
  </si>
  <si>
    <t>大臣官房会計課
会計管理官
大塚　英司
東京都新宿区市谷本村町5-1</t>
    <rPh sb="0" eb="2">
      <t>ダイジン</t>
    </rPh>
    <rPh sb="2" eb="4">
      <t>カンボウ</t>
    </rPh>
    <rPh sb="4" eb="7">
      <t>カイケイカ</t>
    </rPh>
    <rPh sb="8" eb="10">
      <t>カイケイ</t>
    </rPh>
    <rPh sb="10" eb="12">
      <t>カンリ</t>
    </rPh>
    <rPh sb="12" eb="13">
      <t>カン</t>
    </rPh>
    <rPh sb="14" eb="16">
      <t>オオツカ</t>
    </rPh>
    <rPh sb="17" eb="19">
      <t>エイジ</t>
    </rPh>
    <rPh sb="20" eb="23">
      <t>トウキョウト</t>
    </rPh>
    <rPh sb="23" eb="26">
      <t>シンジュクク</t>
    </rPh>
    <rPh sb="26" eb="28">
      <t>イチガヤ</t>
    </rPh>
    <rPh sb="28" eb="30">
      <t>ホンムラ</t>
    </rPh>
    <rPh sb="30" eb="31">
      <t>マチ</t>
    </rPh>
    <phoneticPr fontId="1"/>
  </si>
  <si>
    <t>公益財団法人
未来工学研究所
東京都江東区深川2-6-11</t>
    <rPh sb="7" eb="9">
      <t>ミライ</t>
    </rPh>
    <rPh sb="9" eb="11">
      <t>コウガク</t>
    </rPh>
    <rPh sb="11" eb="14">
      <t>ケンキュウショ</t>
    </rPh>
    <rPh sb="18" eb="21">
      <t>コウトウク</t>
    </rPh>
    <rPh sb="21" eb="23">
      <t>フカガワ</t>
    </rPh>
    <phoneticPr fontId="1"/>
  </si>
  <si>
    <t>北関東防衛局（３）住宅防音事業設計図書審査補助業務（その５）</t>
  </si>
  <si>
    <t>航空機騒音の評価方法等の検討に関する調査業務（その２）一式</t>
    <phoneticPr fontId="1"/>
  </si>
  <si>
    <t>航空機による低周波成分を含む騒音の影響に係る評価検討業務（その５）一式</t>
    <phoneticPr fontId="1"/>
  </si>
  <si>
    <t>北関東防衛局（３）住宅防音事業設計図書審査補助業務（その６）</t>
  </si>
  <si>
    <t>北関東防衛局（３）住宅防音事業設計図書審査補助業務（その７）</t>
  </si>
  <si>
    <t>北関東防衛局（３）住宅防音事業設計図書審査補助業務（その９）</t>
  </si>
  <si>
    <t>国認定</t>
    <rPh sb="0" eb="1">
      <t>クニ</t>
    </rPh>
    <phoneticPr fontId="1"/>
  </si>
  <si>
    <t>国土交通省</t>
    <rPh sb="0" eb="2">
      <t>コクド</t>
    </rPh>
    <rPh sb="2" eb="5">
      <t>コウツウショウ</t>
    </rPh>
    <phoneticPr fontId="1"/>
  </si>
  <si>
    <t>佐々木　啓介　経済産業省大臣官房会計課長</t>
    <phoneticPr fontId="1"/>
  </si>
  <si>
    <t>定期健康診断等委託
(単価契約・予定総価1,510,630円)</t>
    <rPh sb="0" eb="2">
      <t>テイキ</t>
    </rPh>
    <rPh sb="2" eb="4">
      <t>ケンコウ</t>
    </rPh>
    <rPh sb="4" eb="6">
      <t>シンダン</t>
    </rPh>
    <rPh sb="6" eb="7">
      <t>トウ</t>
    </rPh>
    <rPh sb="7" eb="9">
      <t>イタク</t>
    </rPh>
    <rPh sb="11" eb="13">
      <t>タンカ</t>
    </rPh>
    <rPh sb="13" eb="15">
      <t>ケイヤク</t>
    </rPh>
    <rPh sb="16" eb="18">
      <t>ヨテイ</t>
    </rPh>
    <rPh sb="18" eb="20">
      <t>ソウカ</t>
    </rPh>
    <rPh sb="29" eb="30">
      <t>エン</t>
    </rPh>
    <phoneticPr fontId="1"/>
  </si>
  <si>
    <t>公益財団法人
パブリックヘルスリサーチセンター
東京都新宿区西早稲田１丁目１番７号</t>
    <rPh sb="0" eb="2">
      <t>コウエキ</t>
    </rPh>
    <rPh sb="2" eb="6">
      <t>ザイダンホウジン</t>
    </rPh>
    <rPh sb="24" eb="27">
      <t>トウキョウト</t>
    </rPh>
    <rPh sb="27" eb="30">
      <t>シンジュクク</t>
    </rPh>
    <rPh sb="30" eb="34">
      <t>ニシワセダ</t>
    </rPh>
    <rPh sb="35" eb="37">
      <t>チョウメ</t>
    </rPh>
    <rPh sb="38" eb="39">
      <t>バン</t>
    </rPh>
    <rPh sb="40" eb="41">
      <t>ゴウ</t>
    </rPh>
    <phoneticPr fontId="1"/>
  </si>
  <si>
    <t>支出負担行為担当官　環境省大臣官房会計課長　小森　繁東京都千代田区霞が関１-２-２</t>
    <phoneticPr fontId="1"/>
  </si>
  <si>
    <t>支出負担行為担当官環境省大臣官房会計課長　大熊　一寛東京都千代田区霞が関１-２-２</t>
    <phoneticPr fontId="1"/>
  </si>
  <si>
    <t>-</t>
    <phoneticPr fontId="1"/>
  </si>
  <si>
    <t>-</t>
    <phoneticPr fontId="1"/>
  </si>
  <si>
    <t>外務省</t>
    <rPh sb="0" eb="3">
      <t>ガイムショウ</t>
    </rPh>
    <phoneticPr fontId="32"/>
  </si>
  <si>
    <t>「テロ組織及びテロリスト情報の収集・解析」業務委嘱</t>
  </si>
  <si>
    <t>支出負担行為担当官
外務省大臣官房会計課長　岡野結城子
東京都千代田区霞が関２－２－１</t>
    <rPh sb="22" eb="24">
      <t>オカノ</t>
    </rPh>
    <rPh sb="24" eb="25">
      <t>ユイ</t>
    </rPh>
    <rPh sb="25" eb="26">
      <t>シロ</t>
    </rPh>
    <rPh sb="26" eb="27">
      <t>コ</t>
    </rPh>
    <phoneticPr fontId="31"/>
  </si>
  <si>
    <t>公益財団法人中東調査会　東京都新宿区西新宿７丁目３番１号</t>
  </si>
  <si>
    <t>一般</t>
  </si>
  <si>
    <t>国認定</t>
    <rPh sb="0" eb="1">
      <t>クニ</t>
    </rPh>
    <rPh sb="1" eb="3">
      <t>ニンテイ</t>
    </rPh>
    <phoneticPr fontId="32"/>
  </si>
  <si>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29" eb="31">
      <t>コグレ</t>
    </rPh>
    <rPh sb="32" eb="33">
      <t>サトシ</t>
    </rPh>
    <phoneticPr fontId="2"/>
  </si>
  <si>
    <t>支出負担行為担当官
北関東防衛局長
扇谷  治
埼玉県さいたま市中央区新都心２－１　　　　　　　　　　　　　　　　　　　　　　　　　　　　　　　　　　　　　　　　　　　　　　　　　　　　　　　　　　　　　　　　　　　　　　　　　　　　　　　　　　　　　　　　　　</t>
    <rPh sb="18" eb="20">
      <t>オウギヤ</t>
    </rPh>
    <rPh sb="22" eb="23">
      <t>オサム</t>
    </rPh>
    <phoneticPr fontId="1"/>
  </si>
  <si>
    <t>契約担当官
航空自衛隊第２補給処業務部会計課長
城垣　崇
岐阜県各務原市那加官有無番地</t>
    <rPh sb="0" eb="2">
      <t>ケイヤク</t>
    </rPh>
    <rPh sb="2" eb="5">
      <t>タントウカン</t>
    </rPh>
    <rPh sb="6" eb="8">
      <t>コウクウ</t>
    </rPh>
    <rPh sb="8" eb="11">
      <t>ジエイタイ</t>
    </rPh>
    <rPh sb="19" eb="21">
      <t>カイケイ</t>
    </rPh>
    <rPh sb="21" eb="23">
      <t>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</si>
</sst>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41" formatCode="_ * #,##0_ ;_ * \-#,##0_ ;_ * &quot;-&quot;_ ;_ @_ "/>
    <numFmt numFmtId="176" formatCode="[$-411]ggge&quot;年&quot;m&quot;月&quot;d&quot;日&quot;;@"/>
    <numFmt numFmtId="177" formatCode="0_);[Red]\(0\)"/>
    <numFmt numFmtId="178" formatCode="0.0%"/>
    <numFmt numFmtId="179" formatCode="0_ "/>
    <numFmt numFmtId="180" formatCode="#,###&quot;円&quot;"/>
    <numFmt numFmtId="181" formatCode="#,##0&quot;円&quot;"/>
    <numFmt numFmtId="182" formatCode="#,##0_);[Red]\(#,##0\)"/>
    <numFmt numFmtId="183" formatCode="[$]ggge&quot;年&quot;m&quot;月&quot;d&quot;日&quot;;@"/>
    <numFmt numFmtId="184" formatCode="#,##0_ "/>
    <numFmt numFmtId="185" formatCode="#,##0;&quot;▲ &quot;#,##0"/>
    <numFmt numFmtId="186" formatCode="0.000%"/>
    <numFmt numFmtId="187" formatCode="#,##0_ ;[Red]\-#,##0\ "/>
    <numFmt numFmtId="188" formatCode="0_ ;[Red]\-0\ "/>
    <numFmt numFmtId="189" formatCode="0;[Red]0"/>
  </numFmts>
  <fonts count="3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b/>
      <sz val="11"/>
      <color theme="3"/>
      <name val="ＭＳ Ｐゴシック"/>
      <family val="2"/>
      <charset val="128"/>
      <scheme val="minor"/>
    </font>
    <font>
      <b/>
      <sz val="11"/>
      <color rgb="FFFA7D00"/>
      <name val="ＭＳ Ｐゴシック"/>
      <family val="2"/>
      <charset val="128"/>
      <scheme val="minor"/>
    </font>
    <font>
      <sz val="11"/>
      <name val="ＭＳ Ｐゴシック"/>
      <family val="2"/>
      <charset val="128"/>
      <scheme val="minor"/>
    </font>
    <font>
      <sz val="11"/>
      <color theme="1"/>
      <name val="ＭＳ Ｐゴシック"/>
      <family val="3"/>
      <charset val="128"/>
      <scheme val="minor"/>
    </font>
    <font>
      <sz val="6"/>
      <name val="ＭＳ Ｐゴシック"/>
      <family val="3"/>
      <scheme val="minor"/>
    </font>
    <font>
      <sz val="11"/>
      <color theme="1"/>
      <name val="AR P教科書体M"/>
      <family val="4"/>
    </font>
    <font>
      <sz val="11"/>
      <name val="ＭＳ Ｐゴシック"/>
      <family val="3"/>
      <charset val="128"/>
    </font>
    <font>
      <b/>
      <sz val="16"/>
      <color theme="1"/>
      <name val="AR P教科書体M"/>
      <family val="4"/>
    </font>
    <font>
      <sz val="11"/>
      <color indexed="8"/>
      <name val="ＭＳ Ｐゴシック"/>
      <family val="3"/>
      <charset val="128"/>
    </font>
    <font>
      <sz val="11"/>
      <name val="ＭＳ Ｐゴシック"/>
      <family val="3"/>
      <scheme val="minor"/>
    </font>
    <font>
      <sz val="11"/>
      <color theme="1"/>
      <name val="ＭＳ Ｐゴシック"/>
      <family val="2"/>
      <scheme val="minor"/>
    </font>
    <font>
      <sz val="6"/>
      <name val="ＭＳ Ｐゴシック"/>
      <family val="3"/>
      <charset val="128"/>
    </font>
    <font>
      <sz val="10"/>
      <name val="ＭＳ Ｐゴシック"/>
      <family val="3"/>
      <charset val="128"/>
    </font>
    <font>
      <sz val="9"/>
      <color indexed="22"/>
      <name val="ＭＳ Ｐゴシック"/>
      <family val="3"/>
      <charset val="128"/>
    </font>
    <font>
      <sz val="6"/>
      <name val="ＭＳ Ｐゴシック"/>
      <family val="3"/>
      <charset val="128"/>
      <scheme val="minor"/>
    </font>
    <font>
      <sz val="9"/>
      <color theme="1"/>
      <name val="ＭＳ Ｐゴシック"/>
      <family val="3"/>
      <charset val="128"/>
      <scheme val="minor"/>
    </font>
    <font>
      <sz val="9"/>
      <color indexed="8"/>
      <name val="ＭＳ Ｐゴシック"/>
      <family val="3"/>
      <charset val="128"/>
    </font>
    <font>
      <sz val="10"/>
      <color theme="1"/>
      <name val="ＭＳ Ｐゴシック"/>
      <family val="2"/>
      <charset val="128"/>
    </font>
    <font>
      <u/>
      <sz val="11"/>
      <color indexed="12"/>
      <name val="ＭＳ Ｐゴシック"/>
      <family val="3"/>
      <charset val="128"/>
    </font>
    <font>
      <sz val="11"/>
      <color rgb="FF9C5700"/>
      <name val="ＭＳ Ｐゴシック"/>
      <family val="2"/>
      <charset val="128"/>
      <scheme val="minor"/>
    </font>
    <font>
      <sz val="9"/>
      <color theme="1"/>
      <name val="ＭＳ Ｐゴシック"/>
      <family val="3"/>
      <scheme val="minor"/>
    </font>
    <font>
      <sz val="9"/>
      <name val="ＭＳ Ｐゴシック"/>
      <family val="3"/>
      <scheme val="minor"/>
    </font>
    <font>
      <sz val="10"/>
      <name val="メイリオ"/>
      <family val="3"/>
      <charset val="128"/>
    </font>
    <font>
      <sz val="11"/>
      <color rgb="FFFF0000"/>
      <name val="ＭＳ Ｐゴシック"/>
      <family val="2"/>
      <scheme val="minor"/>
    </font>
    <font>
      <sz val="6"/>
      <name val="ＭＳ Ｐゴシック"/>
      <family val="3"/>
    </font>
    <font>
      <sz val="9"/>
      <name val="ＭＳ Ｐゴシック"/>
      <family val="3"/>
      <charset val="128"/>
    </font>
    <font>
      <sz val="10"/>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9">
    <xf numFmtId="0" fontId="0"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9" fontId="6" fillId="0" borderId="0" applyFont="0" applyFill="0" applyBorder="0" applyAlignment="0" applyProtection="0">
      <alignment vertical="center"/>
    </xf>
    <xf numFmtId="0" fontId="14" fillId="0" borderId="0">
      <alignment vertical="center"/>
    </xf>
    <xf numFmtId="0" fontId="20" fillId="0" borderId="0"/>
    <xf numFmtId="0" fontId="14" fillId="0" borderId="0">
      <alignment vertical="center"/>
    </xf>
    <xf numFmtId="0" fontId="14" fillId="0" borderId="0">
      <alignment vertical="center"/>
    </xf>
    <xf numFmtId="38" fontId="14"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16" fillId="0" borderId="0">
      <alignment vertical="center"/>
    </xf>
    <xf numFmtId="0" fontId="16" fillId="0" borderId="0">
      <alignment vertical="center"/>
    </xf>
    <xf numFmtId="0" fontId="14" fillId="0" borderId="0">
      <alignment vertical="center"/>
    </xf>
    <xf numFmtId="0" fontId="11" fillId="0" borderId="0">
      <alignment vertical="center"/>
    </xf>
    <xf numFmtId="38" fontId="20" fillId="0" borderId="0" applyFont="0" applyFill="0" applyBorder="0" applyAlignment="0" applyProtection="0">
      <alignment vertical="center"/>
    </xf>
    <xf numFmtId="0" fontId="20" fillId="0" borderId="0"/>
    <xf numFmtId="0" fontId="17" fillId="0" borderId="0">
      <alignment vertical="center"/>
    </xf>
    <xf numFmtId="6" fontId="6" fillId="0" borderId="0" applyFont="0" applyFill="0" applyBorder="0" applyAlignment="0" applyProtection="0">
      <alignment vertical="center"/>
    </xf>
  </cellStyleXfs>
  <cellXfs count="187">
    <xf numFmtId="0" fontId="0" fillId="0" borderId="0" xfId="0">
      <alignment vertical="center"/>
    </xf>
    <xf numFmtId="0" fontId="5" fillId="0" borderId="1" xfId="0" applyFont="1" applyFill="1" applyBorder="1">
      <alignment vertical="center"/>
    </xf>
    <xf numFmtId="177"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38" fontId="5" fillId="0" borderId="1" xfId="1" applyFont="1" applyFill="1" applyBorder="1" applyAlignment="1" applyProtection="1">
      <alignment horizontal="right" vertical="center" shrinkToFit="1"/>
      <protection locked="0"/>
    </xf>
    <xf numFmtId="0" fontId="5" fillId="0" borderId="1" xfId="0" applyFont="1" applyFill="1" applyBorder="1" applyAlignment="1" applyProtection="1">
      <alignment horizontal="center" vertical="center" wrapText="1"/>
      <protection locked="0"/>
    </xf>
    <xf numFmtId="178" fontId="5" fillId="0" borderId="1" xfId="3" applyNumberFormat="1" applyFont="1" applyFill="1" applyBorder="1" applyAlignment="1" applyProtection="1">
      <alignment horizontal="center" vertical="center"/>
      <protection locked="0"/>
    </xf>
    <xf numFmtId="177" fontId="14"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179" fontId="5" fillId="0" borderId="1" xfId="0" applyNumberFormat="1" applyFont="1" applyFill="1" applyBorder="1" applyAlignment="1">
      <alignment horizontal="center" vertical="center" shrinkToFit="1"/>
    </xf>
    <xf numFmtId="18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xf>
    <xf numFmtId="38" fontId="5" fillId="0" borderId="1" xfId="0" applyNumberFormat="1" applyFont="1" applyFill="1" applyBorder="1" applyAlignment="1">
      <alignment horizontal="right" vertical="center"/>
    </xf>
    <xf numFmtId="182" fontId="5" fillId="0" borderId="1" xfId="8" quotePrefix="1" applyNumberFormat="1" applyFont="1" applyFill="1" applyBorder="1" applyAlignment="1" applyProtection="1">
      <alignment horizontal="right" vertical="center" wrapText="1"/>
      <protection locked="0"/>
    </xf>
    <xf numFmtId="177" fontId="5" fillId="0" borderId="1" xfId="8" applyNumberFormat="1" applyFont="1" applyFill="1" applyBorder="1" applyAlignment="1" applyProtection="1">
      <alignment horizontal="center" vertical="center"/>
      <protection locked="0"/>
    </xf>
    <xf numFmtId="182" fontId="5" fillId="0" borderId="1" xfId="8" applyNumberFormat="1" applyFont="1" applyFill="1" applyBorder="1" applyAlignment="1" applyProtection="1">
      <alignment horizontal="right" vertical="center" wrapText="1"/>
      <protection locked="0"/>
    </xf>
    <xf numFmtId="38" fontId="5" fillId="0" borderId="1" xfId="1" applyFont="1" applyFill="1" applyBorder="1" applyAlignment="1" applyProtection="1">
      <alignment horizontal="right" vertical="center" wrapText="1"/>
      <protection locked="0"/>
    </xf>
    <xf numFmtId="182" fontId="5" fillId="0" borderId="1" xfId="8" quotePrefix="1" applyNumberFormat="1" applyFont="1" applyFill="1" applyBorder="1" applyAlignment="1" applyProtection="1">
      <alignment horizontal="right" vertical="center"/>
      <protection locked="0"/>
    </xf>
    <xf numFmtId="182" fontId="5" fillId="0" borderId="1" xfId="1" quotePrefix="1" applyNumberFormat="1" applyFont="1" applyFill="1" applyBorder="1" applyAlignment="1" applyProtection="1">
      <alignment horizontal="right" vertical="center" wrapText="1"/>
      <protection locked="0"/>
    </xf>
    <xf numFmtId="177" fontId="5" fillId="0" borderId="1" xfId="1" applyNumberFormat="1" applyFont="1" applyFill="1" applyBorder="1" applyAlignment="1" applyProtection="1">
      <alignment horizontal="center" vertical="center"/>
      <protection locked="0"/>
    </xf>
    <xf numFmtId="38" fontId="5" fillId="0" borderId="1" xfId="8" quotePrefix="1" applyFont="1" applyFill="1" applyBorder="1" applyAlignment="1" applyProtection="1">
      <alignment horizontal="right" vertical="center" wrapText="1"/>
      <protection locked="0"/>
    </xf>
    <xf numFmtId="49" fontId="5" fillId="0" borderId="1" xfId="0" applyNumberFormat="1" applyFont="1" applyFill="1" applyBorder="1" applyAlignment="1">
      <alignment horizontal="center" vertical="center" shrinkToFit="1"/>
    </xf>
    <xf numFmtId="3" fontId="5" fillId="0" borderId="1" xfId="0" applyNumberFormat="1" applyFont="1" applyFill="1" applyBorder="1" applyAlignment="1">
      <alignment horizontal="right" vertical="center" wrapText="1"/>
    </xf>
    <xf numFmtId="38" fontId="5" fillId="0" borderId="1" xfId="1" applyFont="1" applyFill="1" applyBorder="1" applyAlignment="1">
      <alignment horizontal="right" vertical="center" wrapText="1"/>
    </xf>
    <xf numFmtId="182" fontId="5" fillId="0" borderId="1" xfId="9" applyNumberFormat="1" applyFont="1" applyFill="1" applyBorder="1" applyAlignment="1">
      <alignment horizontal="right" vertical="center" wrapText="1"/>
    </xf>
    <xf numFmtId="177" fontId="5" fillId="0" borderId="1" xfId="0" applyNumberFormat="1" applyFont="1" applyFill="1" applyBorder="1" applyAlignment="1">
      <alignment horizontal="center" vertical="center" wrapText="1"/>
    </xf>
    <xf numFmtId="38" fontId="5" fillId="0" borderId="1" xfId="10" applyFont="1" applyFill="1" applyBorder="1" applyAlignment="1">
      <alignment vertical="center" wrapText="1"/>
    </xf>
    <xf numFmtId="38" fontId="5" fillId="0" borderId="1" xfId="10" applyFont="1" applyFill="1" applyBorder="1" applyAlignment="1">
      <alignment horizontal="right" vertical="center" wrapText="1"/>
    </xf>
    <xf numFmtId="0" fontId="5" fillId="0" borderId="1" xfId="11" applyNumberFormat="1" applyFont="1" applyFill="1" applyBorder="1" applyAlignment="1">
      <alignment horizontal="center" vertical="center"/>
    </xf>
    <xf numFmtId="38" fontId="5" fillId="0" borderId="1" xfId="1" applyNumberFormat="1" applyFont="1" applyFill="1" applyBorder="1" applyAlignment="1">
      <alignment horizontal="center" vertical="center"/>
    </xf>
    <xf numFmtId="38" fontId="5" fillId="0" borderId="1" xfId="0" applyNumberFormat="1" applyFont="1" applyFill="1" applyBorder="1" applyAlignment="1">
      <alignment horizontal="center" vertical="center" shrinkToFit="1"/>
    </xf>
    <xf numFmtId="41" fontId="5" fillId="0" borderId="1" xfId="1" applyNumberFormat="1" applyFont="1" applyFill="1" applyBorder="1" applyAlignment="1">
      <alignment horizontal="right" vertical="center" shrinkToFit="1"/>
    </xf>
    <xf numFmtId="38" fontId="5" fillId="0" borderId="1" xfId="1" applyFont="1" applyFill="1" applyBorder="1">
      <alignment vertical="center"/>
    </xf>
    <xf numFmtId="179" fontId="5" fillId="0" borderId="1" xfId="9" applyNumberFormat="1" applyFont="1" applyFill="1" applyBorder="1" applyAlignment="1">
      <alignment horizontal="center" vertical="center" wrapText="1"/>
    </xf>
    <xf numFmtId="182" fontId="5" fillId="0" borderId="1" xfId="9" applyNumberFormat="1" applyFont="1" applyFill="1" applyBorder="1" applyAlignment="1">
      <alignment horizontal="right" vertical="center" shrinkToFit="1"/>
    </xf>
    <xf numFmtId="0" fontId="5" fillId="0" borderId="1" xfId="4" applyFont="1" applyFill="1" applyBorder="1" applyAlignment="1">
      <alignment horizontal="center" vertical="center" wrapText="1"/>
    </xf>
    <xf numFmtId="38" fontId="5" fillId="0" borderId="1" xfId="2" applyNumberFormat="1" applyFont="1" applyFill="1" applyBorder="1" applyAlignment="1">
      <alignment horizontal="right" vertical="center" wrapText="1"/>
    </xf>
    <xf numFmtId="179" fontId="5" fillId="0" borderId="1" xfId="0" applyNumberFormat="1" applyFont="1" applyFill="1" applyBorder="1" applyAlignment="1">
      <alignment horizontal="center" vertical="center"/>
    </xf>
    <xf numFmtId="184" fontId="5" fillId="0" borderId="1" xfId="0" applyNumberFormat="1" applyFont="1" applyFill="1" applyBorder="1">
      <alignment vertical="center"/>
    </xf>
    <xf numFmtId="0" fontId="5" fillId="0" borderId="1" xfId="4" applyFont="1" applyFill="1" applyBorder="1" applyAlignment="1">
      <alignment vertical="center" wrapText="1"/>
    </xf>
    <xf numFmtId="38" fontId="5" fillId="0" borderId="1" xfId="4" applyNumberFormat="1" applyFont="1" applyFill="1" applyBorder="1" applyAlignment="1">
      <alignment horizontal="right" vertical="center" wrapText="1"/>
    </xf>
    <xf numFmtId="38" fontId="5" fillId="0" borderId="1" xfId="1" applyFont="1" applyFill="1" applyBorder="1" applyAlignment="1">
      <alignment vertical="center" wrapText="1"/>
    </xf>
    <xf numFmtId="186" fontId="5" fillId="0" borderId="1" xfId="4" applyNumberFormat="1" applyFont="1" applyFill="1" applyBorder="1" applyAlignment="1">
      <alignment horizontal="center" vertical="center" wrapText="1"/>
    </xf>
    <xf numFmtId="178" fontId="5" fillId="0" borderId="1" xfId="4" applyNumberFormat="1" applyFont="1" applyFill="1" applyBorder="1" applyAlignment="1">
      <alignment horizontal="center" vertical="center" wrapText="1"/>
    </xf>
    <xf numFmtId="3" fontId="5" fillId="0" borderId="1" xfId="4" applyNumberFormat="1" applyFont="1" applyFill="1" applyBorder="1" applyAlignment="1">
      <alignment horizontal="center" vertical="center" wrapText="1"/>
    </xf>
    <xf numFmtId="38" fontId="5" fillId="0" borderId="1" xfId="4" applyNumberFormat="1" applyFont="1" applyFill="1" applyBorder="1" applyAlignment="1">
      <alignment horizontal="center" vertical="center" wrapText="1"/>
    </xf>
    <xf numFmtId="38" fontId="5" fillId="0" borderId="1" xfId="4" applyNumberFormat="1" applyFont="1" applyFill="1" applyBorder="1" applyAlignment="1">
      <alignment vertical="center" wrapText="1"/>
    </xf>
    <xf numFmtId="38" fontId="5" fillId="0" borderId="1" xfId="1"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14" fillId="0" borderId="1" xfId="0" applyFont="1" applyFill="1" applyBorder="1" applyAlignment="1">
      <alignment horizontal="center" vertical="center" wrapText="1"/>
    </xf>
    <xf numFmtId="189" fontId="1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189" fontId="5" fillId="0" borderId="1" xfId="0" applyNumberFormat="1" applyFont="1" applyFill="1" applyBorder="1" applyAlignment="1">
      <alignment horizontal="center" vertical="center"/>
    </xf>
    <xf numFmtId="180" fontId="5" fillId="0" borderId="1" xfId="1" applyNumberFormat="1" applyFont="1" applyFill="1" applyBorder="1" applyAlignment="1">
      <alignment horizontal="center" vertical="center" wrapText="1"/>
    </xf>
    <xf numFmtId="3" fontId="5" fillId="0" borderId="1" xfId="0" applyNumberFormat="1" applyFont="1" applyFill="1" applyBorder="1">
      <alignment vertical="center"/>
    </xf>
    <xf numFmtId="3" fontId="5" fillId="0" borderId="1" xfId="0" applyNumberFormat="1" applyFont="1" applyFill="1" applyBorder="1" applyAlignment="1">
      <alignment horizontal="right" vertical="center"/>
    </xf>
    <xf numFmtId="0" fontId="5" fillId="0" borderId="1" xfId="0" applyFont="1" applyFill="1" applyBorder="1" applyAlignment="1">
      <alignment vertical="center" wrapText="1" shrinkToFit="1"/>
    </xf>
    <xf numFmtId="49" fontId="5" fillId="0" borderId="1" xfId="0" applyNumberFormat="1" applyFont="1" applyFill="1" applyBorder="1" applyAlignment="1">
      <alignment horizontal="center" vertical="center" wrapText="1"/>
    </xf>
    <xf numFmtId="38" fontId="5" fillId="0" borderId="1" xfId="1" applyFont="1" applyFill="1" applyBorder="1" applyAlignment="1">
      <alignment horizontal="right" vertical="center"/>
    </xf>
    <xf numFmtId="0" fontId="5" fillId="0" borderId="1" xfId="0" applyFont="1" applyFill="1" applyBorder="1" applyAlignment="1">
      <alignment horizontal="right" vertical="center" wrapText="1"/>
    </xf>
    <xf numFmtId="3" fontId="5" fillId="0" borderId="1" xfId="1" applyNumberFormat="1" applyFont="1" applyFill="1" applyBorder="1" applyAlignment="1" applyProtection="1">
      <alignment vertical="center"/>
      <protection locked="0"/>
    </xf>
    <xf numFmtId="0" fontId="4" fillId="0" borderId="2" xfId="0" applyFont="1" applyFill="1" applyBorder="1" applyAlignment="1">
      <alignment vertical="center" wrapText="1"/>
    </xf>
    <xf numFmtId="49" fontId="5" fillId="0"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1" fontId="1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38" fontId="5" fillId="0" borderId="1" xfId="1" applyFont="1" applyFill="1" applyBorder="1" applyAlignment="1">
      <alignment horizontal="center" vertical="center"/>
    </xf>
    <xf numFmtId="9" fontId="5" fillId="0" borderId="1" xfId="3" applyFont="1" applyFill="1" applyBorder="1" applyAlignment="1">
      <alignment horizontal="center" vertical="center"/>
    </xf>
    <xf numFmtId="178" fontId="5" fillId="0" borderId="1" xfId="0" applyNumberFormat="1" applyFont="1" applyFill="1" applyBorder="1" applyAlignment="1">
      <alignment horizontal="center" vertical="center"/>
    </xf>
    <xf numFmtId="178" fontId="5" fillId="0" borderId="1" xfId="6" applyNumberFormat="1" applyFont="1" applyFill="1" applyBorder="1" applyAlignment="1">
      <alignment horizontal="center" vertical="center" wrapText="1" shrinkToFit="1"/>
    </xf>
    <xf numFmtId="178" fontId="5" fillId="0" borderId="1" xfId="0" applyNumberFormat="1" applyFont="1" applyFill="1" applyBorder="1" applyAlignment="1">
      <alignment horizontal="center" vertical="center" wrapText="1"/>
    </xf>
    <xf numFmtId="178" fontId="5" fillId="0" borderId="1" xfId="3" applyNumberFormat="1" applyFont="1" applyFill="1" applyBorder="1" applyAlignment="1">
      <alignment horizontal="center" vertical="center"/>
    </xf>
    <xf numFmtId="178" fontId="5" fillId="0" borderId="1" xfId="3" applyNumberFormat="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178" fontId="5" fillId="0" borderId="1" xfId="13" applyNumberFormat="1"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187" fontId="5" fillId="0" borderId="1" xfId="0" applyNumberFormat="1" applyFont="1" applyFill="1" applyBorder="1" applyAlignment="1">
      <alignment vertical="center"/>
    </xf>
    <xf numFmtId="38" fontId="14" fillId="0" borderId="1" xfId="1" applyFont="1" applyFill="1" applyBorder="1" applyAlignment="1" applyProtection="1">
      <alignment horizontal="right" vertical="center" shrinkToFit="1"/>
      <protection locked="0"/>
    </xf>
    <xf numFmtId="177" fontId="5" fillId="0" borderId="1" xfId="0" applyNumberFormat="1" applyFont="1" applyFill="1" applyBorder="1" applyAlignment="1" applyProtection="1">
      <alignment horizontal="center" vertical="center"/>
      <protection locked="0"/>
    </xf>
    <xf numFmtId="179" fontId="5" fillId="0" borderId="1" xfId="0" applyNumberFormat="1" applyFont="1" applyFill="1" applyBorder="1" applyAlignment="1" applyProtection="1">
      <alignment horizontal="center" vertical="center"/>
      <protection locked="0"/>
    </xf>
    <xf numFmtId="0" fontId="5" fillId="0" borderId="1" xfId="12" applyFont="1" applyFill="1" applyBorder="1" applyAlignment="1">
      <alignment horizontal="center" vertical="center"/>
    </xf>
    <xf numFmtId="0" fontId="5" fillId="0" borderId="2" xfId="0" applyFont="1" applyFill="1" applyBorder="1" applyAlignment="1">
      <alignment horizontal="center" vertical="center"/>
    </xf>
    <xf numFmtId="0" fontId="4" fillId="0" borderId="0" xfId="0" applyFont="1" applyFill="1" applyBorder="1">
      <alignment vertical="center"/>
    </xf>
    <xf numFmtId="0" fontId="5" fillId="0" borderId="0" xfId="0" applyFont="1" applyFill="1" applyBorder="1">
      <alignment vertical="center"/>
    </xf>
    <xf numFmtId="177" fontId="5" fillId="0" borderId="2" xfId="0" applyNumberFormat="1" applyFont="1" applyFill="1" applyBorder="1" applyAlignment="1">
      <alignment horizontal="center" vertical="center"/>
    </xf>
    <xf numFmtId="177" fontId="5" fillId="0" borderId="1" xfId="6" applyNumberFormat="1" applyFont="1" applyFill="1" applyBorder="1" applyAlignment="1" applyProtection="1">
      <alignment horizontal="center" vertical="center" wrapText="1"/>
      <protection locked="0"/>
    </xf>
    <xf numFmtId="179" fontId="5" fillId="0" borderId="1" xfId="0" quotePrefix="1" applyNumberFormat="1" applyFont="1" applyFill="1" applyBorder="1" applyAlignment="1">
      <alignment horizontal="center" vertical="center" wrapText="1"/>
    </xf>
    <xf numFmtId="182"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shrinkToFit="1"/>
    </xf>
    <xf numFmtId="177" fontId="4" fillId="0" borderId="1"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179" fontId="4" fillId="0" borderId="1" xfId="0"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188" fontId="14" fillId="0" borderId="1" xfId="13" applyNumberFormat="1" applyFont="1" applyFill="1" applyBorder="1" applyAlignment="1" applyProtection="1">
      <alignment horizontal="center" vertical="center" shrinkToFit="1"/>
      <protection locked="0"/>
    </xf>
    <xf numFmtId="0" fontId="5" fillId="0" borderId="4" xfId="0" applyFont="1" applyFill="1" applyBorder="1">
      <alignment vertical="center"/>
    </xf>
    <xf numFmtId="0" fontId="5" fillId="0" borderId="4" xfId="0" applyFont="1" applyFill="1" applyBorder="1" applyAlignment="1">
      <alignment horizontal="center" vertical="center"/>
    </xf>
    <xf numFmtId="41" fontId="5" fillId="0" borderId="1" xfId="0" applyNumberFormat="1" applyFont="1" applyFill="1" applyBorder="1" applyAlignment="1">
      <alignment horizontal="center" vertical="center" wrapText="1"/>
    </xf>
    <xf numFmtId="41" fontId="5" fillId="0" borderId="1" xfId="0" applyNumberFormat="1" applyFont="1" applyFill="1" applyBorder="1" applyAlignment="1">
      <alignment horizontal="center" vertical="center"/>
    </xf>
    <xf numFmtId="182" fontId="5" fillId="0" borderId="1" xfId="1" applyNumberFormat="1" applyFont="1" applyFill="1" applyBorder="1">
      <alignment vertical="center"/>
    </xf>
    <xf numFmtId="178" fontId="5" fillId="0" borderId="1" xfId="1" applyNumberFormat="1" applyFont="1" applyFill="1" applyBorder="1" applyAlignment="1">
      <alignment horizontal="center" vertical="center" wrapText="1"/>
    </xf>
    <xf numFmtId="0" fontId="5" fillId="0" borderId="0" xfId="0" applyFont="1" applyFill="1" applyBorder="1" applyAlignment="1">
      <alignment vertical="center" wrapText="1"/>
    </xf>
    <xf numFmtId="182" fontId="5" fillId="0" borderId="1" xfId="1" applyNumberFormat="1" applyFont="1" applyFill="1" applyBorder="1" applyAlignment="1">
      <alignment vertical="center" wrapText="1"/>
    </xf>
    <xf numFmtId="182" fontId="5" fillId="0" borderId="1" xfId="1" applyNumberFormat="1" applyFont="1" applyFill="1" applyBorder="1" applyAlignment="1">
      <alignment vertical="center"/>
    </xf>
    <xf numFmtId="0" fontId="5" fillId="0" borderId="2" xfId="0" applyFont="1" applyFill="1" applyBorder="1" applyAlignment="1">
      <alignment horizontal="center" vertical="center" wrapText="1"/>
    </xf>
    <xf numFmtId="38" fontId="5" fillId="0" borderId="2" xfId="0" applyNumberFormat="1" applyFont="1" applyFill="1" applyBorder="1" applyAlignment="1">
      <alignment horizontal="right" vertical="center"/>
    </xf>
    <xf numFmtId="178" fontId="5" fillId="0" borderId="2" xfId="0" applyNumberFormat="1" applyFont="1" applyFill="1" applyBorder="1" applyAlignment="1">
      <alignment horizontal="center" vertical="center"/>
    </xf>
    <xf numFmtId="179" fontId="5" fillId="0" borderId="1" xfId="0" applyNumberFormat="1" applyFont="1" applyFill="1" applyBorder="1">
      <alignment vertical="center"/>
    </xf>
    <xf numFmtId="178" fontId="5" fillId="0" borderId="1" xfId="0" applyNumberFormat="1" applyFont="1" applyFill="1" applyBorder="1">
      <alignment vertical="center"/>
    </xf>
    <xf numFmtId="182" fontId="5" fillId="0" borderId="1" xfId="0" applyNumberFormat="1" applyFont="1" applyFill="1" applyBorder="1" applyAlignment="1">
      <alignment vertical="center" wrapText="1"/>
    </xf>
    <xf numFmtId="182" fontId="14" fillId="0" borderId="1" xfId="0" applyNumberFormat="1" applyFont="1" applyFill="1" applyBorder="1">
      <alignment vertical="center"/>
    </xf>
    <xf numFmtId="10" fontId="5" fillId="0" borderId="1" xfId="0" applyNumberFormat="1" applyFont="1" applyFill="1" applyBorder="1" applyAlignment="1">
      <alignment horizontal="center" vertical="center"/>
    </xf>
    <xf numFmtId="182" fontId="5" fillId="0" borderId="1" xfId="1" applyNumberFormat="1" applyFont="1" applyFill="1" applyBorder="1" applyAlignment="1">
      <alignment horizontal="right" vertical="center"/>
    </xf>
    <xf numFmtId="177" fontId="5" fillId="0" borderId="1" xfId="0" applyNumberFormat="1" applyFont="1" applyFill="1" applyBorder="1" applyAlignment="1">
      <alignment horizontal="center" vertical="center" wrapText="1" shrinkToFit="1"/>
    </xf>
    <xf numFmtId="38" fontId="5" fillId="0" borderId="1" xfId="1" applyFont="1" applyFill="1" applyBorder="1" applyAlignment="1">
      <alignment vertical="center" wrapText="1" shrinkToFit="1"/>
    </xf>
    <xf numFmtId="178" fontId="5" fillId="0" borderId="1" xfId="0" applyNumberFormat="1" applyFont="1" applyFill="1" applyBorder="1" applyAlignment="1">
      <alignment horizontal="center" vertical="center" wrapText="1" shrinkToFit="1"/>
    </xf>
    <xf numFmtId="177" fontId="5" fillId="0" borderId="1" xfId="0" applyNumberFormat="1" applyFont="1" applyFill="1" applyBorder="1" applyAlignment="1">
      <alignment horizontal="center" vertical="center" shrinkToFit="1"/>
    </xf>
    <xf numFmtId="184" fontId="5" fillId="0" borderId="1" xfId="0" applyNumberFormat="1" applyFont="1" applyFill="1" applyBorder="1" applyAlignment="1">
      <alignment vertical="center" wrapText="1"/>
    </xf>
    <xf numFmtId="10" fontId="5" fillId="0" borderId="1" xfId="0" applyNumberFormat="1" applyFont="1" applyFill="1" applyBorder="1" applyAlignment="1">
      <alignment horizontal="center" vertical="center" wrapText="1"/>
    </xf>
    <xf numFmtId="38" fontId="4" fillId="0" borderId="1" xfId="1" applyFont="1" applyFill="1" applyBorder="1" applyAlignment="1" applyProtection="1">
      <alignment horizontal="right" vertical="center" shrinkToFit="1"/>
      <protection locked="0"/>
    </xf>
    <xf numFmtId="10" fontId="33" fillId="0" borderId="3" xfId="3" applyNumberFormat="1"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176" fontId="34" fillId="0" borderId="1" xfId="0" applyNumberFormat="1" applyFont="1" applyFill="1" applyBorder="1" applyAlignment="1" applyProtection="1">
      <alignment horizontal="center" vertical="center"/>
      <protection locked="0"/>
    </xf>
    <xf numFmtId="176" fontId="34" fillId="0" borderId="1" xfId="0" applyNumberFormat="1" applyFont="1" applyFill="1" applyBorder="1" applyAlignment="1">
      <alignment horizontal="right" vertical="center" wrapText="1"/>
    </xf>
    <xf numFmtId="0" fontId="20" fillId="0" borderId="1" xfId="0" quotePrefix="1" applyNumberFormat="1" applyFont="1" applyFill="1" applyBorder="1" applyAlignment="1" applyProtection="1">
      <alignment horizontal="right" vertical="center"/>
      <protection locked="0"/>
    </xf>
    <xf numFmtId="49" fontId="34" fillId="0" borderId="1" xfId="0" applyNumberFormat="1" applyFont="1" applyFill="1" applyBorder="1" applyAlignment="1">
      <alignment horizontal="right" vertical="center" wrapText="1"/>
    </xf>
    <xf numFmtId="176" fontId="34" fillId="0" borderId="1" xfId="0" applyNumberFormat="1" applyFont="1" applyFill="1" applyBorder="1" applyAlignment="1">
      <alignment horizontal="right" vertical="center"/>
    </xf>
    <xf numFmtId="176" fontId="34" fillId="0" borderId="2" xfId="0" applyNumberFormat="1" applyFont="1" applyFill="1" applyBorder="1" applyAlignment="1">
      <alignment horizontal="right" vertical="center"/>
    </xf>
    <xf numFmtId="176" fontId="34" fillId="0" borderId="1" xfId="0" applyNumberFormat="1" applyFont="1" applyFill="1" applyBorder="1">
      <alignment vertical="center"/>
    </xf>
    <xf numFmtId="176" fontId="34" fillId="0" borderId="1" xfId="7" applyNumberFormat="1" applyFont="1" applyFill="1" applyBorder="1" applyAlignment="1" applyProtection="1">
      <alignment horizontal="right" vertical="center" wrapText="1"/>
      <protection locked="0"/>
    </xf>
    <xf numFmtId="176" fontId="34" fillId="0" borderId="1" xfId="0" applyNumberFormat="1" applyFont="1" applyFill="1" applyBorder="1" applyAlignment="1" applyProtection="1">
      <alignment horizontal="right" vertical="center"/>
      <protection locked="0"/>
    </xf>
    <xf numFmtId="58" fontId="20" fillId="0" borderId="1" xfId="0" applyNumberFormat="1" applyFont="1" applyFill="1" applyBorder="1" applyAlignment="1">
      <alignment horizontal="right" vertical="center"/>
    </xf>
    <xf numFmtId="58" fontId="34" fillId="0" borderId="1" xfId="0" applyNumberFormat="1" applyFont="1" applyFill="1" applyBorder="1" applyAlignment="1">
      <alignment horizontal="right" vertical="center"/>
    </xf>
    <xf numFmtId="183" fontId="34" fillId="0" borderId="1" xfId="0" applyNumberFormat="1" applyFont="1" applyFill="1" applyBorder="1" applyAlignment="1">
      <alignment horizontal="right" vertical="center"/>
    </xf>
    <xf numFmtId="176" fontId="34" fillId="0" borderId="1" xfId="0" applyNumberFormat="1" applyFont="1" applyFill="1" applyBorder="1" applyAlignment="1">
      <alignment horizontal="right" vertical="center" wrapText="1" shrinkToFit="1"/>
    </xf>
    <xf numFmtId="58" fontId="34" fillId="0" borderId="1" xfId="9" applyNumberFormat="1" applyFont="1" applyFill="1" applyBorder="1" applyAlignment="1">
      <alignment horizontal="right" vertical="center" wrapText="1" shrinkToFit="1"/>
    </xf>
    <xf numFmtId="58" fontId="34" fillId="0" borderId="1" xfId="4" applyNumberFormat="1" applyFont="1" applyFill="1" applyBorder="1" applyAlignment="1">
      <alignment horizontal="right" vertical="center" wrapText="1"/>
    </xf>
    <xf numFmtId="176" fontId="34" fillId="0" borderId="1" xfId="11" applyNumberFormat="1" applyFont="1" applyFill="1" applyBorder="1" applyAlignment="1">
      <alignment horizontal="right" vertical="center"/>
    </xf>
    <xf numFmtId="176" fontId="34" fillId="0" borderId="1" xfId="0" applyNumberFormat="1" applyFont="1" applyFill="1" applyBorder="1" applyAlignment="1">
      <alignment horizontal="right" vertical="center" shrinkToFit="1"/>
    </xf>
    <xf numFmtId="176" fontId="34" fillId="0" borderId="1" xfId="1" applyNumberFormat="1" applyFont="1" applyFill="1" applyBorder="1" applyAlignment="1">
      <alignment horizontal="right" vertical="center" wrapText="1"/>
    </xf>
    <xf numFmtId="58" fontId="34" fillId="0" borderId="1" xfId="0" applyNumberFormat="1" applyFont="1" applyFill="1" applyBorder="1" applyAlignment="1">
      <alignment horizontal="right" vertical="center" wrapText="1"/>
    </xf>
    <xf numFmtId="176" fontId="34" fillId="0" borderId="1" xfId="4" applyNumberFormat="1" applyFont="1" applyFill="1" applyBorder="1" applyAlignment="1">
      <alignment horizontal="right" vertical="center" wrapText="1"/>
    </xf>
    <xf numFmtId="0" fontId="34" fillId="0" borderId="1" xfId="0" applyFont="1" applyFill="1" applyBorder="1" applyAlignment="1">
      <alignment vertical="top" wrapText="1"/>
    </xf>
    <xf numFmtId="0" fontId="34" fillId="0" borderId="1" xfId="0" applyFont="1" applyFill="1" applyBorder="1" applyAlignment="1">
      <alignment horizontal="left" vertical="top" wrapText="1"/>
    </xf>
    <xf numFmtId="0" fontId="34" fillId="0" borderId="1" xfId="5"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1" xfId="6" applyFont="1" applyFill="1" applyBorder="1" applyAlignment="1" applyProtection="1">
      <alignment vertical="top" wrapText="1"/>
      <protection locked="0"/>
    </xf>
    <xf numFmtId="49" fontId="34" fillId="0" borderId="1" xfId="0" applyNumberFormat="1" applyFont="1" applyFill="1" applyBorder="1" applyAlignment="1" applyProtection="1">
      <alignment horizontal="left" vertical="top" wrapText="1"/>
      <protection locked="0"/>
    </xf>
    <xf numFmtId="0" fontId="34" fillId="0" borderId="1" xfId="0" applyFont="1" applyFill="1" applyBorder="1" applyAlignment="1">
      <alignment vertical="top" wrapText="1" shrinkToFit="1"/>
    </xf>
    <xf numFmtId="0" fontId="34" fillId="0" borderId="1" xfId="9" applyFont="1" applyFill="1" applyBorder="1" applyAlignment="1">
      <alignment vertical="top" wrapText="1"/>
    </xf>
    <xf numFmtId="0" fontId="34" fillId="0" borderId="1" xfId="0" applyNumberFormat="1" applyFont="1" applyFill="1" applyBorder="1" applyAlignment="1">
      <alignment horizontal="left" vertical="top" wrapText="1"/>
    </xf>
    <xf numFmtId="0" fontId="34" fillId="0" borderId="1" xfId="9" applyFont="1" applyFill="1" applyBorder="1" applyAlignment="1">
      <alignment horizontal="left" vertical="top" wrapText="1"/>
    </xf>
    <xf numFmtId="0" fontId="34" fillId="0" borderId="1" xfId="4" applyFont="1" applyFill="1" applyBorder="1" applyAlignment="1">
      <alignment vertical="top" wrapText="1"/>
    </xf>
    <xf numFmtId="0" fontId="20" fillId="0" borderId="1" xfId="0" applyFont="1" applyFill="1" applyBorder="1" applyAlignment="1">
      <alignment vertical="top" wrapText="1"/>
    </xf>
    <xf numFmtId="0" fontId="34" fillId="0" borderId="1" xfId="0" applyFont="1" applyFill="1" applyBorder="1" applyAlignment="1" applyProtection="1">
      <alignment horizontal="left" vertical="top" wrapText="1"/>
      <protection locked="0"/>
    </xf>
    <xf numFmtId="0" fontId="34" fillId="0" borderId="1" xfId="0" applyFont="1" applyFill="1" applyBorder="1" applyAlignment="1" applyProtection="1">
      <alignment vertical="top" wrapText="1"/>
      <protection locked="0"/>
    </xf>
    <xf numFmtId="0" fontId="34" fillId="0" borderId="1" xfId="17" applyFont="1" applyFill="1" applyBorder="1" applyAlignment="1">
      <alignment horizontal="left" vertical="top" wrapText="1"/>
    </xf>
    <xf numFmtId="49" fontId="34" fillId="0" borderId="1" xfId="0" applyNumberFormat="1" applyFont="1" applyFill="1" applyBorder="1" applyAlignment="1">
      <alignment horizontal="left" vertical="top" wrapText="1"/>
    </xf>
    <xf numFmtId="0" fontId="34" fillId="0" borderId="1" xfId="9" applyFont="1" applyFill="1" applyBorder="1" applyAlignment="1" applyProtection="1">
      <alignment vertical="top" wrapText="1"/>
      <protection locked="0"/>
    </xf>
    <xf numFmtId="0" fontId="34" fillId="0" borderId="1" xfId="0" applyNumberFormat="1" applyFont="1" applyFill="1" applyBorder="1" applyAlignment="1">
      <alignment vertical="top" wrapText="1"/>
    </xf>
    <xf numFmtId="0" fontId="34" fillId="0" borderId="1" xfId="11" applyNumberFormat="1" applyFont="1" applyFill="1" applyBorder="1" applyAlignment="1">
      <alignment horizontal="left" vertical="top" wrapText="1"/>
    </xf>
    <xf numFmtId="185" fontId="34" fillId="0" borderId="1" xfId="0" applyNumberFormat="1" applyFont="1" applyFill="1" applyBorder="1" applyAlignment="1">
      <alignment vertical="top" wrapText="1"/>
    </xf>
    <xf numFmtId="14" fontId="34" fillId="0" borderId="1" xfId="0" applyNumberFormat="1" applyFont="1" applyFill="1" applyBorder="1" applyAlignment="1">
      <alignment vertical="top" wrapText="1"/>
    </xf>
    <xf numFmtId="0" fontId="34" fillId="0" borderId="1" xfId="0" applyFont="1" applyFill="1" applyBorder="1" applyAlignment="1" applyProtection="1">
      <alignment horizontal="left" vertical="top" wrapText="1" shrinkToFit="1"/>
      <protection locked="0"/>
    </xf>
    <xf numFmtId="0" fontId="34" fillId="0" borderId="5" xfId="0" applyFont="1" applyFill="1" applyBorder="1" applyAlignment="1" applyProtection="1">
      <alignment horizontal="left" vertical="top" wrapText="1" shrinkToFi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4" applyFont="1" applyFill="1" applyBorder="1" applyAlignment="1">
      <alignment horizontal="left" vertical="center" wrapText="1"/>
    </xf>
    <xf numFmtId="58" fontId="4" fillId="0" borderId="1" xfId="4" applyNumberFormat="1" applyFont="1" applyFill="1" applyBorder="1" applyAlignment="1">
      <alignment horizontal="left" vertical="center" wrapText="1"/>
    </xf>
    <xf numFmtId="0" fontId="3" fillId="0" borderId="4" xfId="0" applyFont="1" applyFill="1" applyBorder="1">
      <alignment vertical="center"/>
    </xf>
    <xf numFmtId="0" fontId="4" fillId="0" borderId="1" xfId="0" applyFont="1" applyFill="1" applyBorder="1">
      <alignment vertical="center"/>
    </xf>
    <xf numFmtId="0" fontId="33" fillId="0" borderId="1" xfId="7" applyFont="1" applyFill="1" applyBorder="1" applyAlignment="1" applyProtection="1">
      <alignment vertical="center" wrapText="1"/>
      <protection locked="0"/>
    </xf>
    <xf numFmtId="0" fontId="4" fillId="0" borderId="1" xfId="6" applyFont="1" applyFill="1" applyBorder="1" applyAlignment="1" applyProtection="1">
      <alignment vertical="center" wrapText="1"/>
      <protection locked="0"/>
    </xf>
    <xf numFmtId="176" fontId="4" fillId="0" borderId="1" xfId="0" applyNumberFormat="1" applyFont="1" applyFill="1" applyBorder="1" applyAlignment="1">
      <alignment vertical="center" wrapText="1"/>
    </xf>
    <xf numFmtId="0" fontId="4" fillId="0" borderId="1" xfId="0" applyFont="1" applyFill="1" applyBorder="1" applyAlignment="1">
      <alignment vertical="center" wrapText="1" shrinkToFit="1"/>
    </xf>
    <xf numFmtId="58" fontId="4" fillId="0" borderId="1" xfId="4"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19">
    <cellStyle name="パーセント" xfId="3" builtinId="5"/>
    <cellStyle name="桁区切り" xfId="1" builtinId="6"/>
    <cellStyle name="桁区切り 2" xfId="8" xr:uid="{00000000-0005-0000-0000-000002000000}"/>
    <cellStyle name="桁区切り 2 3" xfId="10" xr:uid="{00000000-0005-0000-0000-000003000000}"/>
    <cellStyle name="桁区切り 5" xfId="15" xr:uid="{00000000-0005-0000-0000-000004000000}"/>
    <cellStyle name="通貨" xfId="2" builtinId="7"/>
    <cellStyle name="通貨 2" xfId="18" xr:uid="{00000000-0005-0000-0000-000006000000}"/>
    <cellStyle name="標準" xfId="0" builtinId="0"/>
    <cellStyle name="標準 2 2" xfId="4" xr:uid="{00000000-0005-0000-0000-000008000000}"/>
    <cellStyle name="標準 3" xfId="14" xr:uid="{00000000-0005-0000-0000-000009000000}"/>
    <cellStyle name="標準 6" xfId="16" xr:uid="{00000000-0005-0000-0000-00000A000000}"/>
    <cellStyle name="標準_１６７調査票４案件best100（再検討）0914提出用" xfId="17" xr:uid="{00000000-0005-0000-0000-00000B000000}"/>
    <cellStyle name="標準_１６７調査票４案件best100（再検討）0914提出用 2" xfId="9" xr:uid="{00000000-0005-0000-0000-00000C000000}"/>
    <cellStyle name="標準_36徳島局～様式２（契約）" xfId="12" xr:uid="{00000000-0005-0000-0000-00000D000000}"/>
    <cellStyle name="標準_Sheet1_1" xfId="5" xr:uid="{00000000-0005-0000-0000-00000E000000}"/>
    <cellStyle name="標準_平成１９年度予算執行計画【第３四半期】（○○局）" xfId="13" xr:uid="{00000000-0005-0000-0000-000010000000}"/>
    <cellStyle name="標準_別紙３" xfId="6" xr:uid="{00000000-0005-0000-0000-000012000000}"/>
    <cellStyle name="標準_別紙３ 2" xfId="7" xr:uid="{00000000-0005-0000-0000-000013000000}"/>
    <cellStyle name="標準_様式2（契約）" xfId="11" xr:uid="{00000000-0005-0000-0000-000014000000}"/>
  </cellStyles>
  <dxfs count="13">
    <dxf>
      <numFmt numFmtId="190" formatCode="&quot;令&quot;&quot;和&quot;&quot;元&quot;&quot;年&quot;m&quot;月&quot;d&quot;日&quot;"/>
    </dxf>
    <dxf>
      <numFmt numFmtId="190" formatCode="&quot;令&quot;&quot;和&quot;&quot;元&quot;&quot;年&quot;m&quot;月&quot;d&quot;日&quo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1829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849;&#29992;&#12501;&#12457;&#12523;&#12480;\&#20250;&#35336;&#25285;&#24403;\&#32207;&#21209;&#35506;&#20250;&#35336;&#25285;&#24403;\&#22865;&#32004;&#20418;\&#22865;&#32004;&#20418;\&#21332;&#35696;&#12539;&#30330;&#27880;\2208%20&#65288;&#20316;&#26989;&#20381;&#38972;&#65289;FW%20%20&#12304;&#20316;&#26989;&#20381;&#38972;&#12539;&#35201;&#36820;&#20449;&#12305;&#20844;&#30410;&#27861;&#20154;&#12395;&#23550;&#12377;&#12427;&#25903;&#20986;&#65288;&#20196;&#21644;&#65299;&#24180;&#24230;&#65289;&#12395;&#20418;&#12427;&#20844;&#34920;&#12539;&#28857;&#26908;&#12395;&#12388;&#12356;&#12390;&#65288;&#20381;&#38972;&#65289;\01%20&#20316;&#26989;\&#9733;&#21442;&#32771;\&#9734;&#27096;&#24335;2&#65288;R03%20&#31478;&#2010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3 "/>
      <sheetName val="リス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84"/>
  <sheetViews>
    <sheetView tabSelected="1" view="pageLayout" zoomScaleNormal="100" zoomScaleSheetLayoutView="85" workbookViewId="0">
      <selection activeCell="A3" sqref="A3:A4"/>
    </sheetView>
  </sheetViews>
  <sheetFormatPr defaultColWidth="9" defaultRowHeight="13.2"/>
  <cols>
    <col min="1" max="1" width="10.109375" style="89" customWidth="1"/>
    <col min="2" max="2" width="22.88671875" style="89" customWidth="1"/>
    <col min="3" max="3" width="26.6640625" style="89" customWidth="1"/>
    <col min="4" max="4" width="16.21875" style="89" customWidth="1"/>
    <col min="5" max="5" width="21.77734375" style="89" customWidth="1"/>
    <col min="6" max="6" width="16.6640625" style="89" customWidth="1"/>
    <col min="7" max="7" width="17.88671875" style="89" customWidth="1"/>
    <col min="8" max="8" width="12.109375" style="89" customWidth="1"/>
    <col min="9" max="9" width="14" style="89" customWidth="1"/>
    <col min="10" max="10" width="7.44140625" style="126" customWidth="1"/>
    <col min="11" max="12" width="11.6640625" style="89" customWidth="1"/>
    <col min="13" max="13" width="9.88671875" style="89" customWidth="1"/>
    <col min="14" max="14" width="14.109375" style="88" customWidth="1"/>
    <col min="15" max="16384" width="9" style="89"/>
  </cols>
  <sheetData>
    <row r="1" spans="1:15">
      <c r="A1" s="181" t="s">
        <v>13</v>
      </c>
      <c r="B1" s="181"/>
      <c r="C1" s="181"/>
      <c r="D1" s="181"/>
      <c r="E1" s="181"/>
      <c r="F1" s="181"/>
      <c r="G1" s="181"/>
      <c r="H1" s="181"/>
      <c r="I1" s="181"/>
      <c r="J1" s="181"/>
      <c r="K1" s="181"/>
      <c r="L1" s="181"/>
      <c r="M1" s="181"/>
      <c r="N1" s="181"/>
    </row>
    <row r="2" spans="1:15">
      <c r="A2" s="100"/>
      <c r="B2" s="100"/>
      <c r="C2" s="100"/>
      <c r="D2" s="100"/>
      <c r="E2" s="100"/>
      <c r="F2" s="100"/>
      <c r="G2" s="100"/>
      <c r="H2" s="100"/>
      <c r="I2" s="100"/>
      <c r="J2" s="101"/>
      <c r="K2" s="100"/>
      <c r="L2" s="100"/>
      <c r="M2" s="100"/>
      <c r="N2" s="174"/>
    </row>
    <row r="3" spans="1:15">
      <c r="A3" s="182" t="s">
        <v>18</v>
      </c>
      <c r="B3" s="186" t="s">
        <v>8</v>
      </c>
      <c r="C3" s="186" t="s">
        <v>0</v>
      </c>
      <c r="D3" s="186" t="s">
        <v>1</v>
      </c>
      <c r="E3" s="186" t="s">
        <v>15</v>
      </c>
      <c r="F3" s="186" t="s">
        <v>14</v>
      </c>
      <c r="G3" s="186" t="s">
        <v>2</v>
      </c>
      <c r="H3" s="186" t="s">
        <v>3</v>
      </c>
      <c r="I3" s="186" t="s">
        <v>4</v>
      </c>
      <c r="J3" s="186" t="s">
        <v>5</v>
      </c>
      <c r="K3" s="186" t="s">
        <v>9</v>
      </c>
      <c r="L3" s="186"/>
      <c r="M3" s="186"/>
      <c r="N3" s="184" t="s">
        <v>6</v>
      </c>
    </row>
    <row r="4" spans="1:15" ht="21.6">
      <c r="A4" s="183"/>
      <c r="B4" s="185"/>
      <c r="C4" s="185"/>
      <c r="D4" s="185"/>
      <c r="E4" s="185"/>
      <c r="F4" s="185"/>
      <c r="G4" s="185"/>
      <c r="H4" s="185"/>
      <c r="I4" s="185"/>
      <c r="J4" s="185"/>
      <c r="K4" s="81" t="s">
        <v>7</v>
      </c>
      <c r="L4" s="81" t="s">
        <v>17</v>
      </c>
      <c r="M4" s="81" t="s">
        <v>10</v>
      </c>
      <c r="N4" s="185"/>
    </row>
    <row r="5" spans="1:15" ht="48">
      <c r="A5" s="11" t="s">
        <v>40</v>
      </c>
      <c r="B5" s="148" t="s">
        <v>41</v>
      </c>
      <c r="C5" s="148" t="s">
        <v>42</v>
      </c>
      <c r="D5" s="128">
        <v>44287</v>
      </c>
      <c r="E5" s="147" t="s">
        <v>43</v>
      </c>
      <c r="F5" s="12">
        <v>8010005018566</v>
      </c>
      <c r="G5" s="13" t="s">
        <v>44</v>
      </c>
      <c r="H5" s="102" t="s">
        <v>45</v>
      </c>
      <c r="I5" s="26">
        <v>3152236</v>
      </c>
      <c r="J5" s="78" t="s">
        <v>37</v>
      </c>
      <c r="K5" s="11" t="s">
        <v>11</v>
      </c>
      <c r="L5" s="11" t="s">
        <v>16</v>
      </c>
      <c r="M5" s="11">
        <v>1</v>
      </c>
      <c r="N5" s="171" t="s">
        <v>46</v>
      </c>
    </row>
    <row r="6" spans="1:15" ht="48">
      <c r="A6" s="11" t="s">
        <v>40</v>
      </c>
      <c r="B6" s="148" t="s">
        <v>47</v>
      </c>
      <c r="C6" s="148" t="s">
        <v>42</v>
      </c>
      <c r="D6" s="128">
        <v>44287</v>
      </c>
      <c r="E6" s="147" t="s">
        <v>43</v>
      </c>
      <c r="F6" s="12">
        <v>8010005018566</v>
      </c>
      <c r="G6" s="13" t="s">
        <v>44</v>
      </c>
      <c r="H6" s="103" t="s">
        <v>45</v>
      </c>
      <c r="I6" s="59">
        <v>12541746</v>
      </c>
      <c r="J6" s="78" t="s">
        <v>37</v>
      </c>
      <c r="K6" s="11" t="s">
        <v>11</v>
      </c>
      <c r="L6" s="11" t="s">
        <v>16</v>
      </c>
      <c r="M6" s="11">
        <v>1</v>
      </c>
      <c r="N6" s="171" t="s">
        <v>48</v>
      </c>
    </row>
    <row r="7" spans="1:15" ht="48">
      <c r="A7" s="11" t="s">
        <v>40</v>
      </c>
      <c r="B7" s="148" t="s">
        <v>49</v>
      </c>
      <c r="C7" s="148" t="s">
        <v>50</v>
      </c>
      <c r="D7" s="128">
        <v>44287</v>
      </c>
      <c r="E7" s="147" t="s">
        <v>51</v>
      </c>
      <c r="F7" s="12">
        <v>8010005018566</v>
      </c>
      <c r="G7" s="13" t="s">
        <v>26</v>
      </c>
      <c r="H7" s="103" t="s">
        <v>45</v>
      </c>
      <c r="I7" s="59">
        <v>2723490</v>
      </c>
      <c r="J7" s="78" t="s">
        <v>37</v>
      </c>
      <c r="K7" s="11" t="s">
        <v>11</v>
      </c>
      <c r="L7" s="11" t="s">
        <v>16</v>
      </c>
      <c r="M7" s="11">
        <v>2</v>
      </c>
      <c r="N7" s="171" t="s">
        <v>52</v>
      </c>
    </row>
    <row r="8" spans="1:15" ht="84">
      <c r="A8" s="11" t="s">
        <v>53</v>
      </c>
      <c r="B8" s="147" t="s">
        <v>54</v>
      </c>
      <c r="C8" s="147" t="s">
        <v>55</v>
      </c>
      <c r="D8" s="129" t="s">
        <v>56</v>
      </c>
      <c r="E8" s="147" t="s">
        <v>57</v>
      </c>
      <c r="F8" s="7">
        <v>1010405009411</v>
      </c>
      <c r="G8" s="8" t="s">
        <v>58</v>
      </c>
      <c r="H8" s="11" t="s">
        <v>37</v>
      </c>
      <c r="I8" s="36">
        <v>52250000</v>
      </c>
      <c r="J8" s="11" t="s">
        <v>37</v>
      </c>
      <c r="K8" s="11" t="s">
        <v>11</v>
      </c>
      <c r="L8" s="11" t="s">
        <v>16</v>
      </c>
      <c r="M8" s="11">
        <v>2</v>
      </c>
      <c r="N8" s="175"/>
    </row>
    <row r="9" spans="1:15" ht="84">
      <c r="A9" s="11" t="s">
        <v>53</v>
      </c>
      <c r="B9" s="147" t="s">
        <v>59</v>
      </c>
      <c r="C9" s="147" t="s">
        <v>55</v>
      </c>
      <c r="D9" s="129" t="s">
        <v>60</v>
      </c>
      <c r="E9" s="147" t="s">
        <v>57</v>
      </c>
      <c r="F9" s="7">
        <v>1010405009411</v>
      </c>
      <c r="G9" s="8" t="s">
        <v>58</v>
      </c>
      <c r="H9" s="11" t="s">
        <v>37</v>
      </c>
      <c r="I9" s="36">
        <v>16000000</v>
      </c>
      <c r="J9" s="11" t="s">
        <v>37</v>
      </c>
      <c r="K9" s="11" t="s">
        <v>11</v>
      </c>
      <c r="L9" s="11" t="s">
        <v>16</v>
      </c>
      <c r="M9" s="11">
        <v>1</v>
      </c>
      <c r="N9" s="175"/>
    </row>
    <row r="10" spans="1:15" ht="84">
      <c r="A10" s="11" t="s">
        <v>61</v>
      </c>
      <c r="B10" s="147" t="s">
        <v>806</v>
      </c>
      <c r="C10" s="147" t="s">
        <v>62</v>
      </c>
      <c r="D10" s="130" t="s">
        <v>63</v>
      </c>
      <c r="E10" s="147" t="s">
        <v>807</v>
      </c>
      <c r="F10" s="15">
        <v>8011105000257</v>
      </c>
      <c r="G10" s="11" t="s">
        <v>64</v>
      </c>
      <c r="H10" s="57" t="s">
        <v>65</v>
      </c>
      <c r="I10" s="26">
        <v>1438390</v>
      </c>
      <c r="J10" s="57" t="s">
        <v>65</v>
      </c>
      <c r="K10" s="11" t="s">
        <v>11</v>
      </c>
      <c r="L10" s="11" t="s">
        <v>16</v>
      </c>
      <c r="M10" s="11">
        <v>2</v>
      </c>
      <c r="N10" s="175"/>
    </row>
    <row r="11" spans="1:15" ht="48">
      <c r="A11" s="11" t="s">
        <v>66</v>
      </c>
      <c r="B11" s="147" t="s">
        <v>67</v>
      </c>
      <c r="C11" s="147" t="s">
        <v>68</v>
      </c>
      <c r="D11" s="128">
        <v>44341</v>
      </c>
      <c r="E11" s="162" t="s">
        <v>69</v>
      </c>
      <c r="F11" s="9">
        <v>2010405010418</v>
      </c>
      <c r="G11" s="8" t="s">
        <v>64</v>
      </c>
      <c r="H11" s="10" t="s">
        <v>37</v>
      </c>
      <c r="I11" s="62">
        <v>13687701</v>
      </c>
      <c r="J11" s="73" t="s">
        <v>37</v>
      </c>
      <c r="K11" s="11" t="s">
        <v>12</v>
      </c>
      <c r="L11" s="11" t="s">
        <v>803</v>
      </c>
      <c r="M11" s="11">
        <v>2</v>
      </c>
      <c r="N11" s="175"/>
    </row>
    <row r="12" spans="1:15" ht="60">
      <c r="A12" s="11" t="s">
        <v>66</v>
      </c>
      <c r="B12" s="147" t="s">
        <v>70</v>
      </c>
      <c r="C12" s="147" t="s">
        <v>68</v>
      </c>
      <c r="D12" s="128">
        <v>44355</v>
      </c>
      <c r="E12" s="162" t="s">
        <v>69</v>
      </c>
      <c r="F12" s="9">
        <v>2010405010418</v>
      </c>
      <c r="G12" s="8" t="s">
        <v>64</v>
      </c>
      <c r="H12" s="10" t="s">
        <v>37</v>
      </c>
      <c r="I12" s="62">
        <v>12096297</v>
      </c>
      <c r="J12" s="73" t="s">
        <v>37</v>
      </c>
      <c r="K12" s="11" t="s">
        <v>12</v>
      </c>
      <c r="L12" s="11" t="s">
        <v>803</v>
      </c>
      <c r="M12" s="11">
        <v>2</v>
      </c>
      <c r="N12" s="175"/>
    </row>
    <row r="13" spans="1:15" ht="60">
      <c r="A13" s="11" t="s">
        <v>66</v>
      </c>
      <c r="B13" s="147" t="s">
        <v>71</v>
      </c>
      <c r="C13" s="147" t="s">
        <v>68</v>
      </c>
      <c r="D13" s="128">
        <v>44355</v>
      </c>
      <c r="E13" s="162" t="s">
        <v>72</v>
      </c>
      <c r="F13" s="9">
        <v>6013205001715</v>
      </c>
      <c r="G13" s="8" t="s">
        <v>64</v>
      </c>
      <c r="H13" s="10" t="s">
        <v>37</v>
      </c>
      <c r="I13" s="62">
        <v>11956010</v>
      </c>
      <c r="J13" s="73" t="s">
        <v>37</v>
      </c>
      <c r="K13" s="11" t="s">
        <v>12</v>
      </c>
      <c r="L13" s="11" t="s">
        <v>803</v>
      </c>
      <c r="M13" s="11">
        <v>2</v>
      </c>
      <c r="N13" s="175"/>
    </row>
    <row r="14" spans="1:15" ht="48">
      <c r="A14" s="11" t="s">
        <v>66</v>
      </c>
      <c r="B14" s="147" t="s">
        <v>73</v>
      </c>
      <c r="C14" s="147" t="s">
        <v>74</v>
      </c>
      <c r="D14" s="128">
        <v>44440</v>
      </c>
      <c r="E14" s="162" t="s">
        <v>75</v>
      </c>
      <c r="F14" s="9">
        <v>2010405010418</v>
      </c>
      <c r="G14" s="8" t="s">
        <v>76</v>
      </c>
      <c r="H14" s="10" t="s">
        <v>37</v>
      </c>
      <c r="I14" s="62">
        <v>24635638</v>
      </c>
      <c r="J14" s="73" t="s">
        <v>37</v>
      </c>
      <c r="K14" s="11" t="s">
        <v>12</v>
      </c>
      <c r="L14" s="11" t="s">
        <v>803</v>
      </c>
      <c r="M14" s="11">
        <v>2</v>
      </c>
      <c r="N14" s="175"/>
    </row>
    <row r="15" spans="1:15" ht="48">
      <c r="A15" s="13" t="s">
        <v>77</v>
      </c>
      <c r="B15" s="147" t="s">
        <v>78</v>
      </c>
      <c r="C15" s="147" t="s">
        <v>79</v>
      </c>
      <c r="D15" s="131">
        <v>44326</v>
      </c>
      <c r="E15" s="147" t="s">
        <v>80</v>
      </c>
      <c r="F15" s="12">
        <v>1010005018944</v>
      </c>
      <c r="G15" s="13" t="s">
        <v>64</v>
      </c>
      <c r="H15" s="104">
        <v>4100000</v>
      </c>
      <c r="I15" s="104">
        <v>3190000</v>
      </c>
      <c r="J15" s="105">
        <v>0.77800000000000002</v>
      </c>
      <c r="K15" s="13" t="s">
        <v>11</v>
      </c>
      <c r="L15" s="13" t="s">
        <v>16</v>
      </c>
      <c r="M15" s="13">
        <v>2</v>
      </c>
      <c r="N15" s="81"/>
      <c r="O15" s="106"/>
    </row>
    <row r="16" spans="1:15" ht="48">
      <c r="A16" s="13" t="s">
        <v>77</v>
      </c>
      <c r="B16" s="147" t="s">
        <v>81</v>
      </c>
      <c r="C16" s="147" t="s">
        <v>82</v>
      </c>
      <c r="D16" s="131">
        <v>44398</v>
      </c>
      <c r="E16" s="147" t="s">
        <v>83</v>
      </c>
      <c r="F16" s="12">
        <v>6010005018634</v>
      </c>
      <c r="G16" s="13" t="s">
        <v>64</v>
      </c>
      <c r="H16" s="107">
        <v>3501300</v>
      </c>
      <c r="I16" s="108">
        <v>3296058</v>
      </c>
      <c r="J16" s="105">
        <v>0.94099999999999995</v>
      </c>
      <c r="K16" s="13" t="s">
        <v>11</v>
      </c>
      <c r="L16" s="13" t="s">
        <v>16</v>
      </c>
      <c r="M16" s="13">
        <v>1</v>
      </c>
      <c r="N16" s="81"/>
      <c r="O16" s="106"/>
    </row>
    <row r="17" spans="1:15" ht="48">
      <c r="A17" s="13" t="s">
        <v>77</v>
      </c>
      <c r="B17" s="147" t="s">
        <v>84</v>
      </c>
      <c r="C17" s="149" t="s">
        <v>85</v>
      </c>
      <c r="D17" s="131">
        <v>44467</v>
      </c>
      <c r="E17" s="147" t="s">
        <v>86</v>
      </c>
      <c r="F17" s="12">
        <v>9010005017055</v>
      </c>
      <c r="G17" s="13" t="s">
        <v>87</v>
      </c>
      <c r="H17" s="107">
        <v>4982942</v>
      </c>
      <c r="I17" s="108">
        <v>4862000</v>
      </c>
      <c r="J17" s="105">
        <v>0.97499999999999998</v>
      </c>
      <c r="K17" s="13" t="s">
        <v>12</v>
      </c>
      <c r="L17" s="13" t="s">
        <v>16</v>
      </c>
      <c r="M17" s="13">
        <v>2</v>
      </c>
      <c r="N17" s="81"/>
      <c r="O17" s="106"/>
    </row>
    <row r="18" spans="1:15" ht="60">
      <c r="A18" s="11" t="s">
        <v>88</v>
      </c>
      <c r="B18" s="148" t="s">
        <v>89</v>
      </c>
      <c r="C18" s="148" t="s">
        <v>90</v>
      </c>
      <c r="D18" s="131">
        <v>44287</v>
      </c>
      <c r="E18" s="148" t="s">
        <v>91</v>
      </c>
      <c r="F18" s="15">
        <v>4011405001520</v>
      </c>
      <c r="G18" s="13" t="s">
        <v>26</v>
      </c>
      <c r="H18" s="16">
        <v>4760442</v>
      </c>
      <c r="I18" s="16">
        <v>3974410</v>
      </c>
      <c r="J18" s="74">
        <v>0.83399999999999996</v>
      </c>
      <c r="K18" s="11" t="s">
        <v>11</v>
      </c>
      <c r="L18" s="11" t="s">
        <v>16</v>
      </c>
      <c r="M18" s="15">
        <v>1</v>
      </c>
      <c r="N18" s="81" t="s">
        <v>92</v>
      </c>
    </row>
    <row r="19" spans="1:15" ht="60">
      <c r="A19" s="11" t="s">
        <v>88</v>
      </c>
      <c r="B19" s="148" t="s">
        <v>93</v>
      </c>
      <c r="C19" s="148" t="s">
        <v>94</v>
      </c>
      <c r="D19" s="131">
        <v>44287</v>
      </c>
      <c r="E19" s="148" t="s">
        <v>95</v>
      </c>
      <c r="F19" s="15">
        <v>3010005003886</v>
      </c>
      <c r="G19" s="13" t="s">
        <v>26</v>
      </c>
      <c r="H19" s="16">
        <v>5924215</v>
      </c>
      <c r="I19" s="16">
        <v>4785000</v>
      </c>
      <c r="J19" s="74">
        <v>0.80700000000000005</v>
      </c>
      <c r="K19" s="11" t="s">
        <v>11</v>
      </c>
      <c r="L19" s="11" t="s">
        <v>16</v>
      </c>
      <c r="M19" s="15">
        <v>2</v>
      </c>
      <c r="N19" s="175"/>
    </row>
    <row r="20" spans="1:15" ht="60">
      <c r="A20" s="11" t="s">
        <v>88</v>
      </c>
      <c r="B20" s="148" t="s">
        <v>96</v>
      </c>
      <c r="C20" s="148" t="s">
        <v>97</v>
      </c>
      <c r="D20" s="131">
        <v>44287</v>
      </c>
      <c r="E20" s="148" t="s">
        <v>98</v>
      </c>
      <c r="F20" s="15" t="s">
        <v>99</v>
      </c>
      <c r="G20" s="13" t="s">
        <v>26</v>
      </c>
      <c r="H20" s="16">
        <v>10536841</v>
      </c>
      <c r="I20" s="16">
        <v>8206000</v>
      </c>
      <c r="J20" s="74">
        <v>0.77800000000000002</v>
      </c>
      <c r="K20" s="11" t="s">
        <v>11</v>
      </c>
      <c r="L20" s="11" t="s">
        <v>16</v>
      </c>
      <c r="M20" s="15">
        <v>6</v>
      </c>
      <c r="N20" s="175"/>
    </row>
    <row r="21" spans="1:15" ht="48">
      <c r="A21" s="11" t="s">
        <v>88</v>
      </c>
      <c r="B21" s="148" t="s">
        <v>100</v>
      </c>
      <c r="C21" s="148" t="s">
        <v>101</v>
      </c>
      <c r="D21" s="131">
        <v>44342</v>
      </c>
      <c r="E21" s="148" t="s">
        <v>102</v>
      </c>
      <c r="F21" s="15">
        <v>4011405001520</v>
      </c>
      <c r="G21" s="13" t="s">
        <v>26</v>
      </c>
      <c r="H21" s="16">
        <v>38550843</v>
      </c>
      <c r="I21" s="16">
        <v>36184929</v>
      </c>
      <c r="J21" s="74">
        <v>0.93799999999999994</v>
      </c>
      <c r="K21" s="11" t="s">
        <v>11</v>
      </c>
      <c r="L21" s="11" t="s">
        <v>16</v>
      </c>
      <c r="M21" s="15">
        <v>1</v>
      </c>
      <c r="N21" s="175" t="s">
        <v>103</v>
      </c>
    </row>
    <row r="22" spans="1:15" ht="48">
      <c r="A22" s="11" t="s">
        <v>88</v>
      </c>
      <c r="B22" s="148" t="s">
        <v>104</v>
      </c>
      <c r="C22" s="148" t="s">
        <v>105</v>
      </c>
      <c r="D22" s="131">
        <v>44358</v>
      </c>
      <c r="E22" s="148" t="s">
        <v>106</v>
      </c>
      <c r="F22" s="15">
        <v>4500005001435</v>
      </c>
      <c r="G22" s="13" t="s">
        <v>26</v>
      </c>
      <c r="H22" s="16">
        <v>2751320</v>
      </c>
      <c r="I22" s="16">
        <v>2672450</v>
      </c>
      <c r="J22" s="74">
        <v>0.97099999999999997</v>
      </c>
      <c r="K22" s="11" t="s">
        <v>30</v>
      </c>
      <c r="L22" s="11" t="s">
        <v>16</v>
      </c>
      <c r="M22" s="15">
        <v>2</v>
      </c>
      <c r="N22" s="81" t="s">
        <v>107</v>
      </c>
    </row>
    <row r="23" spans="1:15" ht="60">
      <c r="A23" s="11" t="s">
        <v>88</v>
      </c>
      <c r="B23" s="148" t="s">
        <v>108</v>
      </c>
      <c r="C23" s="148" t="s">
        <v>109</v>
      </c>
      <c r="D23" s="131">
        <v>44377</v>
      </c>
      <c r="E23" s="148" t="s">
        <v>110</v>
      </c>
      <c r="F23" s="15">
        <v>4490005006056</v>
      </c>
      <c r="G23" s="13" t="s">
        <v>26</v>
      </c>
      <c r="H23" s="16">
        <v>40570786</v>
      </c>
      <c r="I23" s="16">
        <v>32450000</v>
      </c>
      <c r="J23" s="74">
        <v>0.79900000000000004</v>
      </c>
      <c r="K23" s="11" t="s">
        <v>12</v>
      </c>
      <c r="L23" s="11" t="s">
        <v>16</v>
      </c>
      <c r="M23" s="15">
        <v>2</v>
      </c>
      <c r="N23" s="81" t="s">
        <v>111</v>
      </c>
    </row>
    <row r="24" spans="1:15" ht="60">
      <c r="A24" s="11" t="s">
        <v>88</v>
      </c>
      <c r="B24" s="148" t="s">
        <v>112</v>
      </c>
      <c r="C24" s="148" t="s">
        <v>113</v>
      </c>
      <c r="D24" s="131">
        <v>44383</v>
      </c>
      <c r="E24" s="148" t="s">
        <v>114</v>
      </c>
      <c r="F24" s="15">
        <v>5010005018552</v>
      </c>
      <c r="G24" s="13" t="s">
        <v>115</v>
      </c>
      <c r="H24" s="16">
        <v>8319415</v>
      </c>
      <c r="I24" s="16">
        <v>8250000</v>
      </c>
      <c r="J24" s="74">
        <v>0.99099999999999999</v>
      </c>
      <c r="K24" s="11" t="s">
        <v>12</v>
      </c>
      <c r="L24" s="11" t="s">
        <v>16</v>
      </c>
      <c r="M24" s="15">
        <v>3</v>
      </c>
      <c r="N24" s="81"/>
    </row>
    <row r="25" spans="1:15" ht="60">
      <c r="A25" s="11" t="s">
        <v>88</v>
      </c>
      <c r="B25" s="148" t="s">
        <v>116</v>
      </c>
      <c r="C25" s="148" t="s">
        <v>117</v>
      </c>
      <c r="D25" s="131">
        <v>44392</v>
      </c>
      <c r="E25" s="148" t="s">
        <v>118</v>
      </c>
      <c r="F25" s="15">
        <v>8030005000506</v>
      </c>
      <c r="G25" s="13" t="s">
        <v>26</v>
      </c>
      <c r="H25" s="16">
        <v>41425000</v>
      </c>
      <c r="I25" s="16">
        <v>41206000</v>
      </c>
      <c r="J25" s="74">
        <v>0.99399999999999999</v>
      </c>
      <c r="K25" s="11" t="s">
        <v>32</v>
      </c>
      <c r="L25" s="11" t="s">
        <v>16</v>
      </c>
      <c r="M25" s="15">
        <v>2</v>
      </c>
      <c r="N25" s="81" t="s">
        <v>119</v>
      </c>
    </row>
    <row r="26" spans="1:15" ht="60">
      <c r="A26" s="11" t="s">
        <v>88</v>
      </c>
      <c r="B26" s="148" t="s">
        <v>120</v>
      </c>
      <c r="C26" s="148" t="s">
        <v>117</v>
      </c>
      <c r="D26" s="131">
        <v>44392</v>
      </c>
      <c r="E26" s="148" t="s">
        <v>118</v>
      </c>
      <c r="F26" s="15">
        <v>8030005000506</v>
      </c>
      <c r="G26" s="13" t="s">
        <v>26</v>
      </c>
      <c r="H26" s="16">
        <v>73969636</v>
      </c>
      <c r="I26" s="16">
        <v>65120000</v>
      </c>
      <c r="J26" s="74">
        <v>0.88</v>
      </c>
      <c r="K26" s="11" t="s">
        <v>32</v>
      </c>
      <c r="L26" s="11" t="s">
        <v>16</v>
      </c>
      <c r="M26" s="15">
        <v>2</v>
      </c>
      <c r="N26" s="81" t="s">
        <v>119</v>
      </c>
    </row>
    <row r="27" spans="1:15" ht="60">
      <c r="A27" s="11" t="s">
        <v>88</v>
      </c>
      <c r="B27" s="148" t="s">
        <v>121</v>
      </c>
      <c r="C27" s="148" t="s">
        <v>122</v>
      </c>
      <c r="D27" s="131">
        <v>44393</v>
      </c>
      <c r="E27" s="148" t="s">
        <v>123</v>
      </c>
      <c r="F27" s="15">
        <v>4080005006188</v>
      </c>
      <c r="G27" s="13" t="s">
        <v>26</v>
      </c>
      <c r="H27" s="16">
        <v>103769116</v>
      </c>
      <c r="I27" s="16">
        <v>77000000</v>
      </c>
      <c r="J27" s="74">
        <v>0.74199999999999999</v>
      </c>
      <c r="K27" s="11" t="s">
        <v>32</v>
      </c>
      <c r="L27" s="11" t="s">
        <v>16</v>
      </c>
      <c r="M27" s="15">
        <v>4</v>
      </c>
      <c r="N27" s="81" t="s">
        <v>119</v>
      </c>
    </row>
    <row r="28" spans="1:15" ht="60">
      <c r="A28" s="11" t="s">
        <v>88</v>
      </c>
      <c r="B28" s="148" t="s">
        <v>124</v>
      </c>
      <c r="C28" s="148" t="s">
        <v>125</v>
      </c>
      <c r="D28" s="131">
        <v>44398</v>
      </c>
      <c r="E28" s="148" t="s">
        <v>126</v>
      </c>
      <c r="F28" s="15">
        <v>9400005005193</v>
      </c>
      <c r="G28" s="13" t="s">
        <v>26</v>
      </c>
      <c r="H28" s="16">
        <v>51809149</v>
      </c>
      <c r="I28" s="16">
        <v>51480000</v>
      </c>
      <c r="J28" s="74">
        <v>0.99299999999999999</v>
      </c>
      <c r="K28" s="11" t="s">
        <v>32</v>
      </c>
      <c r="L28" s="11" t="s">
        <v>16</v>
      </c>
      <c r="M28" s="15">
        <v>1</v>
      </c>
      <c r="N28" s="81" t="s">
        <v>119</v>
      </c>
    </row>
    <row r="29" spans="1:15" ht="60">
      <c r="A29" s="11" t="s">
        <v>88</v>
      </c>
      <c r="B29" s="148" t="s">
        <v>127</v>
      </c>
      <c r="C29" s="148" t="s">
        <v>125</v>
      </c>
      <c r="D29" s="131">
        <v>44398</v>
      </c>
      <c r="E29" s="148" t="s">
        <v>128</v>
      </c>
      <c r="F29" s="15">
        <v>9400005005193</v>
      </c>
      <c r="G29" s="13" t="s">
        <v>26</v>
      </c>
      <c r="H29" s="16">
        <v>55984753</v>
      </c>
      <c r="I29" s="16">
        <v>55000000</v>
      </c>
      <c r="J29" s="74">
        <v>0.98199999999999998</v>
      </c>
      <c r="K29" s="11" t="s">
        <v>32</v>
      </c>
      <c r="L29" s="11" t="s">
        <v>16</v>
      </c>
      <c r="M29" s="15">
        <v>1</v>
      </c>
      <c r="N29" s="81" t="s">
        <v>119</v>
      </c>
    </row>
    <row r="30" spans="1:15" ht="60">
      <c r="A30" s="11" t="s">
        <v>88</v>
      </c>
      <c r="B30" s="148" t="s">
        <v>129</v>
      </c>
      <c r="C30" s="148" t="s">
        <v>130</v>
      </c>
      <c r="D30" s="131">
        <v>44398</v>
      </c>
      <c r="E30" s="148" t="s">
        <v>131</v>
      </c>
      <c r="F30" s="15">
        <v>5120005003238</v>
      </c>
      <c r="G30" s="13" t="s">
        <v>26</v>
      </c>
      <c r="H30" s="16">
        <v>65363173</v>
      </c>
      <c r="I30" s="16">
        <v>62700000</v>
      </c>
      <c r="J30" s="74">
        <v>0.95899999999999996</v>
      </c>
      <c r="K30" s="11" t="s">
        <v>32</v>
      </c>
      <c r="L30" s="11" t="s">
        <v>16</v>
      </c>
      <c r="M30" s="15">
        <v>1</v>
      </c>
      <c r="N30" s="81" t="s">
        <v>119</v>
      </c>
    </row>
    <row r="31" spans="1:15" ht="60">
      <c r="A31" s="11" t="s">
        <v>88</v>
      </c>
      <c r="B31" s="148" t="s">
        <v>132</v>
      </c>
      <c r="C31" s="148" t="s">
        <v>130</v>
      </c>
      <c r="D31" s="131">
        <v>44398</v>
      </c>
      <c r="E31" s="148" t="s">
        <v>131</v>
      </c>
      <c r="F31" s="15">
        <v>5120005003238</v>
      </c>
      <c r="G31" s="13" t="s">
        <v>26</v>
      </c>
      <c r="H31" s="16">
        <v>83691627</v>
      </c>
      <c r="I31" s="16">
        <v>83600000</v>
      </c>
      <c r="J31" s="74">
        <v>0.998</v>
      </c>
      <c r="K31" s="11" t="s">
        <v>32</v>
      </c>
      <c r="L31" s="11" t="s">
        <v>16</v>
      </c>
      <c r="M31" s="15">
        <v>1</v>
      </c>
      <c r="N31" s="81" t="s">
        <v>119</v>
      </c>
    </row>
    <row r="32" spans="1:15" ht="60">
      <c r="A32" s="11" t="s">
        <v>88</v>
      </c>
      <c r="B32" s="148" t="s">
        <v>133</v>
      </c>
      <c r="C32" s="148" t="s">
        <v>134</v>
      </c>
      <c r="D32" s="131">
        <v>44398</v>
      </c>
      <c r="E32" s="148" t="s">
        <v>135</v>
      </c>
      <c r="F32" s="15">
        <v>9500005006917</v>
      </c>
      <c r="G32" s="13" t="s">
        <v>26</v>
      </c>
      <c r="H32" s="16">
        <v>101022428</v>
      </c>
      <c r="I32" s="16">
        <v>100650000</v>
      </c>
      <c r="J32" s="74">
        <v>0.996</v>
      </c>
      <c r="K32" s="11" t="s">
        <v>32</v>
      </c>
      <c r="L32" s="11" t="s">
        <v>16</v>
      </c>
      <c r="M32" s="15">
        <v>2</v>
      </c>
      <c r="N32" s="81" t="s">
        <v>119</v>
      </c>
    </row>
    <row r="33" spans="1:14" ht="48">
      <c r="A33" s="11" t="s">
        <v>88</v>
      </c>
      <c r="B33" s="148" t="s">
        <v>136</v>
      </c>
      <c r="C33" s="148" t="s">
        <v>137</v>
      </c>
      <c r="D33" s="131">
        <v>44407</v>
      </c>
      <c r="E33" s="148" t="s">
        <v>114</v>
      </c>
      <c r="F33" s="15">
        <v>5010005018552</v>
      </c>
      <c r="G33" s="13" t="s">
        <v>115</v>
      </c>
      <c r="H33" s="16">
        <v>1902422</v>
      </c>
      <c r="I33" s="16">
        <v>1892000</v>
      </c>
      <c r="J33" s="74">
        <v>0.99399999999999999</v>
      </c>
      <c r="K33" s="11" t="s">
        <v>32</v>
      </c>
      <c r="L33" s="11" t="s">
        <v>16</v>
      </c>
      <c r="M33" s="15">
        <v>2</v>
      </c>
      <c r="N33" s="81"/>
    </row>
    <row r="34" spans="1:14" ht="60">
      <c r="A34" s="11" t="s">
        <v>88</v>
      </c>
      <c r="B34" s="148" t="s">
        <v>138</v>
      </c>
      <c r="C34" s="148" t="s">
        <v>139</v>
      </c>
      <c r="D34" s="131">
        <v>44407</v>
      </c>
      <c r="E34" s="148" t="s">
        <v>140</v>
      </c>
      <c r="F34" s="15">
        <v>6020005002843</v>
      </c>
      <c r="G34" s="13" t="s">
        <v>26</v>
      </c>
      <c r="H34" s="16">
        <v>36689579</v>
      </c>
      <c r="I34" s="16">
        <v>29150000</v>
      </c>
      <c r="J34" s="74">
        <v>0.79400000000000004</v>
      </c>
      <c r="K34" s="11" t="s">
        <v>32</v>
      </c>
      <c r="L34" s="11" t="s">
        <v>16</v>
      </c>
      <c r="M34" s="15">
        <v>2</v>
      </c>
      <c r="N34" s="81" t="s">
        <v>141</v>
      </c>
    </row>
    <row r="35" spans="1:14" ht="60">
      <c r="A35" s="11" t="s">
        <v>88</v>
      </c>
      <c r="B35" s="148" t="s">
        <v>142</v>
      </c>
      <c r="C35" s="148" t="s">
        <v>143</v>
      </c>
      <c r="D35" s="131">
        <v>44413</v>
      </c>
      <c r="E35" s="148" t="s">
        <v>144</v>
      </c>
      <c r="F35" s="15">
        <v>6020005002843</v>
      </c>
      <c r="G35" s="13" t="s">
        <v>26</v>
      </c>
      <c r="H35" s="16">
        <v>39333948</v>
      </c>
      <c r="I35" s="16">
        <v>36300000</v>
      </c>
      <c r="J35" s="74">
        <v>0.92200000000000004</v>
      </c>
      <c r="K35" s="11" t="s">
        <v>12</v>
      </c>
      <c r="L35" s="11" t="s">
        <v>16</v>
      </c>
      <c r="M35" s="15">
        <v>2</v>
      </c>
      <c r="N35" s="81" t="s">
        <v>145</v>
      </c>
    </row>
    <row r="36" spans="1:14" ht="72">
      <c r="A36" s="11" t="s">
        <v>88</v>
      </c>
      <c r="B36" s="148" t="s">
        <v>146</v>
      </c>
      <c r="C36" s="148" t="s">
        <v>147</v>
      </c>
      <c r="D36" s="131">
        <v>44418</v>
      </c>
      <c r="E36" s="148" t="s">
        <v>148</v>
      </c>
      <c r="F36" s="15">
        <v>8011105000257</v>
      </c>
      <c r="G36" s="13" t="s">
        <v>26</v>
      </c>
      <c r="H36" s="16">
        <v>1755600</v>
      </c>
      <c r="I36" s="16">
        <v>987580</v>
      </c>
      <c r="J36" s="74">
        <v>0.56200000000000006</v>
      </c>
      <c r="K36" s="11" t="s">
        <v>30</v>
      </c>
      <c r="L36" s="11" t="s">
        <v>16</v>
      </c>
      <c r="M36" s="15">
        <v>2</v>
      </c>
      <c r="N36" s="81" t="s">
        <v>149</v>
      </c>
    </row>
    <row r="37" spans="1:14" ht="60">
      <c r="A37" s="11" t="s">
        <v>88</v>
      </c>
      <c r="B37" s="148" t="s">
        <v>150</v>
      </c>
      <c r="C37" s="148" t="s">
        <v>151</v>
      </c>
      <c r="D37" s="131">
        <v>44428</v>
      </c>
      <c r="E37" s="148" t="s">
        <v>152</v>
      </c>
      <c r="F37" s="15">
        <v>8011105000257</v>
      </c>
      <c r="G37" s="13" t="s">
        <v>26</v>
      </c>
      <c r="H37" s="16">
        <v>2768040</v>
      </c>
      <c r="I37" s="16">
        <v>2768040</v>
      </c>
      <c r="J37" s="74">
        <v>1</v>
      </c>
      <c r="K37" s="11" t="s">
        <v>30</v>
      </c>
      <c r="L37" s="11" t="s">
        <v>16</v>
      </c>
      <c r="M37" s="15">
        <v>2</v>
      </c>
      <c r="N37" s="81" t="s">
        <v>153</v>
      </c>
    </row>
    <row r="38" spans="1:14" ht="60">
      <c r="A38" s="11" t="s">
        <v>88</v>
      </c>
      <c r="B38" s="148" t="s">
        <v>154</v>
      </c>
      <c r="C38" s="148" t="s">
        <v>155</v>
      </c>
      <c r="D38" s="131">
        <v>44440</v>
      </c>
      <c r="E38" s="148" t="s">
        <v>156</v>
      </c>
      <c r="F38" s="15">
        <v>6090005000213</v>
      </c>
      <c r="G38" s="13" t="s">
        <v>26</v>
      </c>
      <c r="H38" s="16">
        <v>88832781</v>
      </c>
      <c r="I38" s="16">
        <v>88550000</v>
      </c>
      <c r="J38" s="74">
        <v>0.996</v>
      </c>
      <c r="K38" s="11" t="s">
        <v>12</v>
      </c>
      <c r="L38" s="11" t="s">
        <v>16</v>
      </c>
      <c r="M38" s="15">
        <v>2</v>
      </c>
      <c r="N38" s="81" t="s">
        <v>157</v>
      </c>
    </row>
    <row r="39" spans="1:14" ht="60">
      <c r="A39" s="11" t="s">
        <v>88</v>
      </c>
      <c r="B39" s="148" t="s">
        <v>158</v>
      </c>
      <c r="C39" s="148" t="s">
        <v>159</v>
      </c>
      <c r="D39" s="131">
        <v>44453</v>
      </c>
      <c r="E39" s="148" t="s">
        <v>160</v>
      </c>
      <c r="F39" s="15">
        <v>8300005000040</v>
      </c>
      <c r="G39" s="13" t="s">
        <v>26</v>
      </c>
      <c r="H39" s="16">
        <v>52664599</v>
      </c>
      <c r="I39" s="16">
        <v>52580000</v>
      </c>
      <c r="J39" s="74">
        <v>0.998</v>
      </c>
      <c r="K39" s="11" t="s">
        <v>12</v>
      </c>
      <c r="L39" s="11" t="s">
        <v>16</v>
      </c>
      <c r="M39" s="15">
        <v>1</v>
      </c>
      <c r="N39" s="81" t="s">
        <v>161</v>
      </c>
    </row>
    <row r="40" spans="1:14" ht="60">
      <c r="A40" s="11" t="s">
        <v>88</v>
      </c>
      <c r="B40" s="148" t="s">
        <v>162</v>
      </c>
      <c r="C40" s="148" t="s">
        <v>163</v>
      </c>
      <c r="D40" s="131">
        <v>44495</v>
      </c>
      <c r="E40" s="148" t="s">
        <v>164</v>
      </c>
      <c r="F40" s="15">
        <v>5010005018552</v>
      </c>
      <c r="G40" s="13" t="s">
        <v>115</v>
      </c>
      <c r="H40" s="16">
        <v>1523087</v>
      </c>
      <c r="I40" s="16">
        <v>1430000</v>
      </c>
      <c r="J40" s="74">
        <v>0.93799999999999994</v>
      </c>
      <c r="K40" s="11" t="s">
        <v>12</v>
      </c>
      <c r="L40" s="11" t="s">
        <v>16</v>
      </c>
      <c r="M40" s="15">
        <v>1</v>
      </c>
      <c r="N40" s="81"/>
    </row>
    <row r="41" spans="1:14" ht="48">
      <c r="A41" s="87" t="s">
        <v>88</v>
      </c>
      <c r="B41" s="150" t="s">
        <v>165</v>
      </c>
      <c r="C41" s="150" t="s">
        <v>166</v>
      </c>
      <c r="D41" s="132">
        <v>44600</v>
      </c>
      <c r="E41" s="150" t="s">
        <v>167</v>
      </c>
      <c r="F41" s="90">
        <v>5010005018552</v>
      </c>
      <c r="G41" s="109" t="s">
        <v>115</v>
      </c>
      <c r="H41" s="110">
        <v>2270262</v>
      </c>
      <c r="I41" s="110">
        <v>2255000</v>
      </c>
      <c r="J41" s="111">
        <v>0.99299999999999999</v>
      </c>
      <c r="K41" s="87" t="s">
        <v>12</v>
      </c>
      <c r="L41" s="87" t="s">
        <v>16</v>
      </c>
      <c r="M41" s="90">
        <v>1</v>
      </c>
      <c r="N41" s="65"/>
    </row>
    <row r="42" spans="1:14" ht="60">
      <c r="A42" s="11" t="s">
        <v>812</v>
      </c>
      <c r="B42" s="147" t="s">
        <v>813</v>
      </c>
      <c r="C42" s="147" t="s">
        <v>814</v>
      </c>
      <c r="D42" s="133">
        <v>44287</v>
      </c>
      <c r="E42" s="147" t="s">
        <v>815</v>
      </c>
      <c r="F42" s="112">
        <v>4011105005359</v>
      </c>
      <c r="G42" s="1" t="s">
        <v>816</v>
      </c>
      <c r="H42" s="42">
        <v>18110554</v>
      </c>
      <c r="I42" s="42">
        <v>18015166</v>
      </c>
      <c r="J42" s="113">
        <v>0.99400000000000011</v>
      </c>
      <c r="K42" s="11" t="s">
        <v>34</v>
      </c>
      <c r="L42" s="11" t="s">
        <v>817</v>
      </c>
      <c r="M42" s="11">
        <v>1</v>
      </c>
      <c r="N42" s="170"/>
    </row>
    <row r="43" spans="1:14" ht="79.2">
      <c r="A43" s="11" t="s">
        <v>168</v>
      </c>
      <c r="B43" s="151" t="s">
        <v>169</v>
      </c>
      <c r="C43" s="151" t="s">
        <v>170</v>
      </c>
      <c r="D43" s="134">
        <v>44470</v>
      </c>
      <c r="E43" s="151" t="s">
        <v>171</v>
      </c>
      <c r="F43" s="91" t="s">
        <v>172</v>
      </c>
      <c r="G43" s="1" t="s">
        <v>173</v>
      </c>
      <c r="H43" s="114" t="s">
        <v>174</v>
      </c>
      <c r="I43" s="17" t="s">
        <v>175</v>
      </c>
      <c r="J43" s="11" t="s">
        <v>176</v>
      </c>
      <c r="K43" s="11" t="s">
        <v>11</v>
      </c>
      <c r="L43" s="11" t="s">
        <v>16</v>
      </c>
      <c r="M43" s="18" t="s">
        <v>177</v>
      </c>
      <c r="N43" s="176" t="s">
        <v>178</v>
      </c>
    </row>
    <row r="44" spans="1:14" ht="64.8">
      <c r="A44" s="11" t="s">
        <v>168</v>
      </c>
      <c r="B44" s="151" t="s">
        <v>179</v>
      </c>
      <c r="C44" s="151" t="s">
        <v>180</v>
      </c>
      <c r="D44" s="134">
        <v>44442</v>
      </c>
      <c r="E44" s="151" t="s">
        <v>181</v>
      </c>
      <c r="F44" s="91">
        <v>4080005006188</v>
      </c>
      <c r="G44" s="1" t="s">
        <v>173</v>
      </c>
      <c r="H44" s="19">
        <v>7206937</v>
      </c>
      <c r="I44" s="17">
        <v>7191800</v>
      </c>
      <c r="J44" s="75">
        <v>0.997</v>
      </c>
      <c r="K44" s="11" t="s">
        <v>12</v>
      </c>
      <c r="L44" s="11" t="s">
        <v>16</v>
      </c>
      <c r="M44" s="18">
        <v>1</v>
      </c>
      <c r="N44" s="177" t="s">
        <v>182</v>
      </c>
    </row>
    <row r="45" spans="1:14" ht="60">
      <c r="A45" s="11" t="s">
        <v>168</v>
      </c>
      <c r="B45" s="151" t="s">
        <v>183</v>
      </c>
      <c r="C45" s="151" t="s">
        <v>184</v>
      </c>
      <c r="D45" s="134">
        <v>44525</v>
      </c>
      <c r="E45" s="151" t="s">
        <v>185</v>
      </c>
      <c r="F45" s="91">
        <v>8150005000782</v>
      </c>
      <c r="G45" s="1" t="s">
        <v>173</v>
      </c>
      <c r="H45" s="20">
        <v>40682070</v>
      </c>
      <c r="I45" s="21">
        <v>40040000</v>
      </c>
      <c r="J45" s="75">
        <v>0.98399999999999999</v>
      </c>
      <c r="K45" s="11" t="s">
        <v>11</v>
      </c>
      <c r="L45" s="11" t="s">
        <v>16</v>
      </c>
      <c r="M45" s="18">
        <v>1</v>
      </c>
      <c r="N45" s="175"/>
    </row>
    <row r="46" spans="1:14" ht="60">
      <c r="A46" s="11" t="s">
        <v>168</v>
      </c>
      <c r="B46" s="151" t="s">
        <v>186</v>
      </c>
      <c r="C46" s="151" t="s">
        <v>187</v>
      </c>
      <c r="D46" s="134">
        <v>44460</v>
      </c>
      <c r="E46" s="151" t="s">
        <v>188</v>
      </c>
      <c r="F46" s="91">
        <v>9500005006917</v>
      </c>
      <c r="G46" s="1" t="s">
        <v>173</v>
      </c>
      <c r="H46" s="20">
        <v>9137757</v>
      </c>
      <c r="I46" s="22">
        <v>7700000</v>
      </c>
      <c r="J46" s="75">
        <v>0.84199999999999997</v>
      </c>
      <c r="K46" s="11" t="s">
        <v>12</v>
      </c>
      <c r="L46" s="11" t="s">
        <v>16</v>
      </c>
      <c r="M46" s="23">
        <v>1</v>
      </c>
      <c r="N46" s="175"/>
    </row>
    <row r="47" spans="1:14" ht="79.2">
      <c r="A47" s="11" t="s">
        <v>168</v>
      </c>
      <c r="B47" s="160" t="s">
        <v>189</v>
      </c>
      <c r="C47" s="152" t="s">
        <v>190</v>
      </c>
      <c r="D47" s="135">
        <v>44376</v>
      </c>
      <c r="E47" s="151" t="s">
        <v>171</v>
      </c>
      <c r="F47" s="84">
        <v>4011405001520</v>
      </c>
      <c r="G47" s="1" t="s">
        <v>173</v>
      </c>
      <c r="H47" s="114" t="s">
        <v>174</v>
      </c>
      <c r="I47" s="24" t="s">
        <v>191</v>
      </c>
      <c r="J47" s="11" t="s">
        <v>176</v>
      </c>
      <c r="K47" s="11" t="s">
        <v>11</v>
      </c>
      <c r="L47" s="11" t="s">
        <v>16</v>
      </c>
      <c r="M47" s="18">
        <v>2</v>
      </c>
      <c r="N47" s="81" t="s">
        <v>192</v>
      </c>
    </row>
    <row r="48" spans="1:14" ht="79.2">
      <c r="A48" s="11" t="s">
        <v>168</v>
      </c>
      <c r="B48" s="151" t="s">
        <v>193</v>
      </c>
      <c r="C48" s="151" t="s">
        <v>194</v>
      </c>
      <c r="D48" s="134">
        <v>44446</v>
      </c>
      <c r="E48" s="163" t="s">
        <v>195</v>
      </c>
      <c r="F48" s="2">
        <v>4011405001520</v>
      </c>
      <c r="G48" s="1" t="s">
        <v>173</v>
      </c>
      <c r="H48" s="114" t="s">
        <v>174</v>
      </c>
      <c r="I48" s="24" t="s">
        <v>196</v>
      </c>
      <c r="J48" s="11" t="s">
        <v>176</v>
      </c>
      <c r="K48" s="11" t="s">
        <v>11</v>
      </c>
      <c r="L48" s="11" t="s">
        <v>16</v>
      </c>
      <c r="M48" s="18">
        <v>1</v>
      </c>
      <c r="N48" s="81" t="s">
        <v>197</v>
      </c>
    </row>
    <row r="49" spans="1:14" ht="79.2">
      <c r="A49" s="11" t="s">
        <v>168</v>
      </c>
      <c r="B49" s="151" t="s">
        <v>198</v>
      </c>
      <c r="C49" s="151" t="s">
        <v>199</v>
      </c>
      <c r="D49" s="134">
        <v>44361</v>
      </c>
      <c r="E49" s="151" t="s">
        <v>200</v>
      </c>
      <c r="F49" s="91">
        <v>3290005013692</v>
      </c>
      <c r="G49" s="1" t="s">
        <v>173</v>
      </c>
      <c r="H49" s="114" t="s">
        <v>201</v>
      </c>
      <c r="I49" s="17" t="s">
        <v>202</v>
      </c>
      <c r="J49" s="11" t="s">
        <v>176</v>
      </c>
      <c r="K49" s="11" t="s">
        <v>11</v>
      </c>
      <c r="L49" s="11" t="s">
        <v>16</v>
      </c>
      <c r="M49" s="18">
        <v>1</v>
      </c>
      <c r="N49" s="81" t="s">
        <v>203</v>
      </c>
    </row>
    <row r="50" spans="1:14" ht="48">
      <c r="A50" s="11" t="s">
        <v>204</v>
      </c>
      <c r="B50" s="147" t="s">
        <v>205</v>
      </c>
      <c r="C50" s="147" t="s">
        <v>206</v>
      </c>
      <c r="D50" s="136">
        <v>44287</v>
      </c>
      <c r="E50" s="147" t="s">
        <v>207</v>
      </c>
      <c r="F50" s="69">
        <v>9010005017352</v>
      </c>
      <c r="G50" s="8" t="s">
        <v>208</v>
      </c>
      <c r="H50" s="115">
        <v>43268500</v>
      </c>
      <c r="I50" s="115">
        <v>38940000</v>
      </c>
      <c r="J50" s="74">
        <v>0.9</v>
      </c>
      <c r="K50" s="67" t="s">
        <v>34</v>
      </c>
      <c r="L50" s="67" t="s">
        <v>16</v>
      </c>
      <c r="M50" s="67">
        <v>1</v>
      </c>
      <c r="N50" s="175"/>
    </row>
    <row r="51" spans="1:14" ht="48">
      <c r="A51" s="11" t="s">
        <v>204</v>
      </c>
      <c r="B51" s="147" t="s">
        <v>209</v>
      </c>
      <c r="C51" s="147" t="s">
        <v>210</v>
      </c>
      <c r="D51" s="136">
        <v>44287</v>
      </c>
      <c r="E51" s="147" t="s">
        <v>211</v>
      </c>
      <c r="F51" s="69">
        <v>1010405009411</v>
      </c>
      <c r="G51" s="8" t="s">
        <v>212</v>
      </c>
      <c r="H51" s="115">
        <v>24332000</v>
      </c>
      <c r="I51" s="115">
        <v>24310000</v>
      </c>
      <c r="J51" s="74">
        <v>0.99909999999999999</v>
      </c>
      <c r="K51" s="67" t="s">
        <v>34</v>
      </c>
      <c r="L51" s="67" t="s">
        <v>16</v>
      </c>
      <c r="M51" s="67">
        <v>1</v>
      </c>
      <c r="N51" s="175"/>
    </row>
    <row r="52" spans="1:14" ht="48">
      <c r="A52" s="11" t="s">
        <v>213</v>
      </c>
      <c r="B52" s="147" t="s">
        <v>214</v>
      </c>
      <c r="C52" s="147" t="s">
        <v>215</v>
      </c>
      <c r="D52" s="136">
        <v>44287</v>
      </c>
      <c r="E52" s="147" t="s">
        <v>211</v>
      </c>
      <c r="F52" s="69">
        <v>1010405009411</v>
      </c>
      <c r="G52" s="8" t="s">
        <v>216</v>
      </c>
      <c r="H52" s="115">
        <v>92808918</v>
      </c>
      <c r="I52" s="115">
        <v>92437675</v>
      </c>
      <c r="J52" s="74">
        <v>0.996</v>
      </c>
      <c r="K52" s="67" t="s">
        <v>34</v>
      </c>
      <c r="L52" s="67" t="s">
        <v>16</v>
      </c>
      <c r="M52" s="67">
        <v>1</v>
      </c>
      <c r="N52" s="175"/>
    </row>
    <row r="53" spans="1:14" ht="48">
      <c r="A53" s="11" t="s">
        <v>204</v>
      </c>
      <c r="B53" s="147" t="s">
        <v>217</v>
      </c>
      <c r="C53" s="147" t="s">
        <v>218</v>
      </c>
      <c r="D53" s="136">
        <v>44287</v>
      </c>
      <c r="E53" s="147" t="s">
        <v>211</v>
      </c>
      <c r="F53" s="69">
        <v>1010405009411</v>
      </c>
      <c r="G53" s="8" t="s">
        <v>212</v>
      </c>
      <c r="H53" s="115">
        <v>55419382</v>
      </c>
      <c r="I53" s="115">
        <v>54565340</v>
      </c>
      <c r="J53" s="74">
        <v>0.98460000000000003</v>
      </c>
      <c r="K53" s="67" t="s">
        <v>34</v>
      </c>
      <c r="L53" s="67" t="s">
        <v>16</v>
      </c>
      <c r="M53" s="67">
        <v>1</v>
      </c>
      <c r="N53" s="175"/>
    </row>
    <row r="54" spans="1:14" ht="48">
      <c r="A54" s="11" t="s">
        <v>204</v>
      </c>
      <c r="B54" s="147" t="s">
        <v>219</v>
      </c>
      <c r="C54" s="147" t="s">
        <v>220</v>
      </c>
      <c r="D54" s="136">
        <v>44287</v>
      </c>
      <c r="E54" s="147" t="s">
        <v>221</v>
      </c>
      <c r="F54" s="69">
        <v>3010005018802</v>
      </c>
      <c r="G54" s="8" t="s">
        <v>212</v>
      </c>
      <c r="H54" s="115">
        <v>52083610</v>
      </c>
      <c r="I54" s="115">
        <v>51997000</v>
      </c>
      <c r="J54" s="74">
        <v>0.99829999999999997</v>
      </c>
      <c r="K54" s="67" t="s">
        <v>34</v>
      </c>
      <c r="L54" s="67" t="s">
        <v>16</v>
      </c>
      <c r="M54" s="67">
        <v>1</v>
      </c>
      <c r="N54" s="175"/>
    </row>
    <row r="55" spans="1:14" ht="48">
      <c r="A55" s="11" t="s">
        <v>204</v>
      </c>
      <c r="B55" s="147" t="s">
        <v>222</v>
      </c>
      <c r="C55" s="147" t="s">
        <v>220</v>
      </c>
      <c r="D55" s="136">
        <v>44287</v>
      </c>
      <c r="E55" s="147" t="s">
        <v>221</v>
      </c>
      <c r="F55" s="69">
        <v>3010005018802</v>
      </c>
      <c r="G55" s="8" t="s">
        <v>223</v>
      </c>
      <c r="H55" s="115">
        <v>61062563</v>
      </c>
      <c r="I55" s="115">
        <v>60830000</v>
      </c>
      <c r="J55" s="74">
        <v>0.99619999999999997</v>
      </c>
      <c r="K55" s="67" t="s">
        <v>34</v>
      </c>
      <c r="L55" s="67" t="s">
        <v>16</v>
      </c>
      <c r="M55" s="67">
        <v>1</v>
      </c>
      <c r="N55" s="175"/>
    </row>
    <row r="56" spans="1:14" ht="48">
      <c r="A56" s="11" t="s">
        <v>204</v>
      </c>
      <c r="B56" s="147" t="s">
        <v>224</v>
      </c>
      <c r="C56" s="147" t="s">
        <v>220</v>
      </c>
      <c r="D56" s="136">
        <v>44287</v>
      </c>
      <c r="E56" s="147" t="s">
        <v>225</v>
      </c>
      <c r="F56" s="69">
        <v>8150005000782</v>
      </c>
      <c r="G56" s="8" t="s">
        <v>212</v>
      </c>
      <c r="H56" s="115">
        <v>21422067</v>
      </c>
      <c r="I56" s="115">
        <v>21340000</v>
      </c>
      <c r="J56" s="74">
        <v>0.99619999999999997</v>
      </c>
      <c r="K56" s="67" t="s">
        <v>34</v>
      </c>
      <c r="L56" s="67" t="s">
        <v>16</v>
      </c>
      <c r="M56" s="67">
        <v>1</v>
      </c>
      <c r="N56" s="175"/>
    </row>
    <row r="57" spans="1:14" ht="48">
      <c r="A57" s="11" t="s">
        <v>204</v>
      </c>
      <c r="B57" s="147" t="s">
        <v>226</v>
      </c>
      <c r="C57" s="147" t="s">
        <v>220</v>
      </c>
      <c r="D57" s="136">
        <v>44287</v>
      </c>
      <c r="E57" s="147" t="s">
        <v>227</v>
      </c>
      <c r="F57" s="69">
        <v>7010005003668</v>
      </c>
      <c r="G57" s="8" t="s">
        <v>223</v>
      </c>
      <c r="H57" s="115">
        <v>68071157</v>
      </c>
      <c r="I57" s="115">
        <v>67650000</v>
      </c>
      <c r="J57" s="74">
        <v>0.99380000000000002</v>
      </c>
      <c r="K57" s="67" t="s">
        <v>32</v>
      </c>
      <c r="L57" s="67" t="s">
        <v>16</v>
      </c>
      <c r="M57" s="67">
        <v>1</v>
      </c>
      <c r="N57" s="175"/>
    </row>
    <row r="58" spans="1:14" ht="48">
      <c r="A58" s="11" t="s">
        <v>204</v>
      </c>
      <c r="B58" s="147" t="s">
        <v>228</v>
      </c>
      <c r="C58" s="147" t="s">
        <v>206</v>
      </c>
      <c r="D58" s="136">
        <v>44355</v>
      </c>
      <c r="E58" s="147" t="s">
        <v>229</v>
      </c>
      <c r="F58" s="69">
        <v>4010605000134</v>
      </c>
      <c r="G58" s="8" t="s">
        <v>212</v>
      </c>
      <c r="H58" s="115">
        <v>19587700</v>
      </c>
      <c r="I58" s="115">
        <v>17941000</v>
      </c>
      <c r="J58" s="74">
        <v>0.91590000000000005</v>
      </c>
      <c r="K58" s="67" t="s">
        <v>34</v>
      </c>
      <c r="L58" s="67" t="s">
        <v>16</v>
      </c>
      <c r="M58" s="67">
        <v>3</v>
      </c>
      <c r="N58" s="175"/>
    </row>
    <row r="59" spans="1:14" ht="48">
      <c r="A59" s="11" t="s">
        <v>204</v>
      </c>
      <c r="B59" s="147" t="s">
        <v>230</v>
      </c>
      <c r="C59" s="147" t="s">
        <v>220</v>
      </c>
      <c r="D59" s="136">
        <v>44371</v>
      </c>
      <c r="E59" s="147" t="s">
        <v>231</v>
      </c>
      <c r="F59" s="69">
        <v>3010005017960</v>
      </c>
      <c r="G59" s="8" t="s">
        <v>223</v>
      </c>
      <c r="H59" s="115">
        <v>62967901</v>
      </c>
      <c r="I59" s="115">
        <v>62700000</v>
      </c>
      <c r="J59" s="74">
        <v>0.99570000000000003</v>
      </c>
      <c r="K59" s="67" t="s">
        <v>32</v>
      </c>
      <c r="L59" s="67" t="s">
        <v>16</v>
      </c>
      <c r="M59" s="67">
        <v>1</v>
      </c>
      <c r="N59" s="175"/>
    </row>
    <row r="60" spans="1:14" ht="48">
      <c r="A60" s="11" t="s">
        <v>204</v>
      </c>
      <c r="B60" s="147" t="s">
        <v>232</v>
      </c>
      <c r="C60" s="147" t="s">
        <v>220</v>
      </c>
      <c r="D60" s="136">
        <v>44375</v>
      </c>
      <c r="E60" s="147" t="s">
        <v>221</v>
      </c>
      <c r="F60" s="69">
        <v>3010005018802</v>
      </c>
      <c r="G60" s="8" t="s">
        <v>212</v>
      </c>
      <c r="H60" s="115">
        <v>247795295</v>
      </c>
      <c r="I60" s="115">
        <v>247500000</v>
      </c>
      <c r="J60" s="74">
        <v>0.99880000000000002</v>
      </c>
      <c r="K60" s="67" t="s">
        <v>34</v>
      </c>
      <c r="L60" s="67" t="s">
        <v>16</v>
      </c>
      <c r="M60" s="67">
        <v>1</v>
      </c>
      <c r="N60" s="175"/>
    </row>
    <row r="61" spans="1:14" ht="48">
      <c r="A61" s="11" t="s">
        <v>204</v>
      </c>
      <c r="B61" s="147" t="s">
        <v>233</v>
      </c>
      <c r="C61" s="147" t="s">
        <v>234</v>
      </c>
      <c r="D61" s="136">
        <v>44379</v>
      </c>
      <c r="E61" s="147" t="s">
        <v>235</v>
      </c>
      <c r="F61" s="69">
        <v>5011005003775</v>
      </c>
      <c r="G61" s="8" t="s">
        <v>212</v>
      </c>
      <c r="H61" s="115">
        <v>13664651</v>
      </c>
      <c r="I61" s="115">
        <v>13366199</v>
      </c>
      <c r="J61" s="74">
        <v>0.97819999999999996</v>
      </c>
      <c r="K61" s="67" t="s">
        <v>34</v>
      </c>
      <c r="L61" s="67" t="s">
        <v>16</v>
      </c>
      <c r="M61" s="67">
        <v>1</v>
      </c>
      <c r="N61" s="175"/>
    </row>
    <row r="62" spans="1:14" ht="48">
      <c r="A62" s="11" t="s">
        <v>204</v>
      </c>
      <c r="B62" s="147" t="s">
        <v>236</v>
      </c>
      <c r="C62" s="147" t="s">
        <v>237</v>
      </c>
      <c r="D62" s="136">
        <v>44385</v>
      </c>
      <c r="E62" s="147" t="s">
        <v>229</v>
      </c>
      <c r="F62" s="69">
        <v>4010605000134</v>
      </c>
      <c r="G62" s="8" t="s">
        <v>212</v>
      </c>
      <c r="H62" s="115">
        <v>19335800</v>
      </c>
      <c r="I62" s="115">
        <v>16940000</v>
      </c>
      <c r="J62" s="74">
        <v>0.87609999999999999</v>
      </c>
      <c r="K62" s="67" t="s">
        <v>34</v>
      </c>
      <c r="L62" s="67" t="s">
        <v>16</v>
      </c>
      <c r="M62" s="67">
        <v>1</v>
      </c>
      <c r="N62" s="175"/>
    </row>
    <row r="63" spans="1:14" ht="48">
      <c r="A63" s="11" t="s">
        <v>204</v>
      </c>
      <c r="B63" s="147" t="s">
        <v>238</v>
      </c>
      <c r="C63" s="147" t="s">
        <v>237</v>
      </c>
      <c r="D63" s="136">
        <v>44425</v>
      </c>
      <c r="E63" s="147" t="s">
        <v>229</v>
      </c>
      <c r="F63" s="69">
        <v>4010605000134</v>
      </c>
      <c r="G63" s="8" t="s">
        <v>212</v>
      </c>
      <c r="H63" s="115">
        <v>11944900</v>
      </c>
      <c r="I63" s="115">
        <v>10497300</v>
      </c>
      <c r="J63" s="74">
        <v>0.87880000000000003</v>
      </c>
      <c r="K63" s="67" t="s">
        <v>34</v>
      </c>
      <c r="L63" s="67" t="s">
        <v>16</v>
      </c>
      <c r="M63" s="67">
        <v>1</v>
      </c>
      <c r="N63" s="175"/>
    </row>
    <row r="64" spans="1:14" ht="48">
      <c r="A64" s="11" t="s">
        <v>204</v>
      </c>
      <c r="B64" s="147" t="s">
        <v>239</v>
      </c>
      <c r="C64" s="147" t="s">
        <v>237</v>
      </c>
      <c r="D64" s="136">
        <v>44427</v>
      </c>
      <c r="E64" s="147" t="s">
        <v>229</v>
      </c>
      <c r="F64" s="69">
        <v>4010605000134</v>
      </c>
      <c r="G64" s="8" t="s">
        <v>212</v>
      </c>
      <c r="H64" s="115">
        <v>11507100</v>
      </c>
      <c r="I64" s="115">
        <v>10476400</v>
      </c>
      <c r="J64" s="74">
        <v>0.91039999999999999</v>
      </c>
      <c r="K64" s="67" t="s">
        <v>34</v>
      </c>
      <c r="L64" s="67" t="s">
        <v>16</v>
      </c>
      <c r="M64" s="67">
        <v>2</v>
      </c>
      <c r="N64" s="175"/>
    </row>
    <row r="65" spans="1:14" ht="48">
      <c r="A65" s="11" t="s">
        <v>204</v>
      </c>
      <c r="B65" s="147" t="s">
        <v>240</v>
      </c>
      <c r="C65" s="147" t="s">
        <v>220</v>
      </c>
      <c r="D65" s="136">
        <v>44439</v>
      </c>
      <c r="E65" s="147" t="s">
        <v>241</v>
      </c>
      <c r="F65" s="69">
        <v>9010005015595</v>
      </c>
      <c r="G65" s="8" t="s">
        <v>212</v>
      </c>
      <c r="H65" s="115">
        <v>22529938</v>
      </c>
      <c r="I65" s="115">
        <v>22453974</v>
      </c>
      <c r="J65" s="74">
        <v>0.99660000000000004</v>
      </c>
      <c r="K65" s="67" t="s">
        <v>34</v>
      </c>
      <c r="L65" s="67" t="s">
        <v>16</v>
      </c>
      <c r="M65" s="67">
        <v>1</v>
      </c>
      <c r="N65" s="175"/>
    </row>
    <row r="66" spans="1:14" ht="48">
      <c r="A66" s="11" t="s">
        <v>204</v>
      </c>
      <c r="B66" s="147" t="s">
        <v>242</v>
      </c>
      <c r="C66" s="147" t="s">
        <v>243</v>
      </c>
      <c r="D66" s="136">
        <v>44456</v>
      </c>
      <c r="E66" s="147" t="s">
        <v>229</v>
      </c>
      <c r="F66" s="69">
        <v>4010605000134</v>
      </c>
      <c r="G66" s="8" t="s">
        <v>212</v>
      </c>
      <c r="H66" s="115">
        <v>4994000</v>
      </c>
      <c r="I66" s="115">
        <v>4675000</v>
      </c>
      <c r="J66" s="74">
        <v>0.93610000000000004</v>
      </c>
      <c r="K66" s="67" t="s">
        <v>34</v>
      </c>
      <c r="L66" s="67" t="s">
        <v>16</v>
      </c>
      <c r="M66" s="67">
        <v>1</v>
      </c>
      <c r="N66" s="175"/>
    </row>
    <row r="67" spans="1:14" ht="60">
      <c r="A67" s="11" t="s">
        <v>204</v>
      </c>
      <c r="B67" s="147" t="s">
        <v>244</v>
      </c>
      <c r="C67" s="147" t="s">
        <v>243</v>
      </c>
      <c r="D67" s="136">
        <v>44515</v>
      </c>
      <c r="E67" s="147" t="s">
        <v>229</v>
      </c>
      <c r="F67" s="69">
        <v>4010605000134</v>
      </c>
      <c r="G67" s="8" t="s">
        <v>212</v>
      </c>
      <c r="H67" s="115">
        <v>12239700</v>
      </c>
      <c r="I67" s="115">
        <v>9999000</v>
      </c>
      <c r="J67" s="74">
        <v>0.81689999999999996</v>
      </c>
      <c r="K67" s="67" t="s">
        <v>34</v>
      </c>
      <c r="L67" s="67" t="s">
        <v>16</v>
      </c>
      <c r="M67" s="67">
        <v>1</v>
      </c>
      <c r="N67" s="175"/>
    </row>
    <row r="68" spans="1:14" ht="48">
      <c r="A68" s="11" t="s">
        <v>204</v>
      </c>
      <c r="B68" s="147" t="s">
        <v>245</v>
      </c>
      <c r="C68" s="147" t="s">
        <v>246</v>
      </c>
      <c r="D68" s="136">
        <v>44526</v>
      </c>
      <c r="E68" s="147" t="s">
        <v>229</v>
      </c>
      <c r="F68" s="69">
        <v>4010605000134</v>
      </c>
      <c r="G68" s="8" t="s">
        <v>212</v>
      </c>
      <c r="H68" s="115">
        <v>11047388</v>
      </c>
      <c r="I68" s="115">
        <v>9405000</v>
      </c>
      <c r="J68" s="74">
        <v>0.85129999999999995</v>
      </c>
      <c r="K68" s="67" t="s">
        <v>34</v>
      </c>
      <c r="L68" s="67" t="s">
        <v>16</v>
      </c>
      <c r="M68" s="67">
        <v>1</v>
      </c>
      <c r="N68" s="175"/>
    </row>
    <row r="69" spans="1:14" ht="60">
      <c r="A69" s="11" t="s">
        <v>204</v>
      </c>
      <c r="B69" s="147" t="s">
        <v>247</v>
      </c>
      <c r="C69" s="147" t="s">
        <v>248</v>
      </c>
      <c r="D69" s="136">
        <v>44557</v>
      </c>
      <c r="E69" s="147" t="s">
        <v>229</v>
      </c>
      <c r="F69" s="69">
        <v>4010605000134</v>
      </c>
      <c r="G69" s="8" t="s">
        <v>212</v>
      </c>
      <c r="H69" s="115">
        <v>7839000</v>
      </c>
      <c r="I69" s="115">
        <v>7700000</v>
      </c>
      <c r="J69" s="74">
        <v>0.98229999999999995</v>
      </c>
      <c r="K69" s="67" t="s">
        <v>34</v>
      </c>
      <c r="L69" s="67" t="s">
        <v>16</v>
      </c>
      <c r="M69" s="67">
        <v>1</v>
      </c>
      <c r="N69" s="175"/>
    </row>
    <row r="70" spans="1:14" ht="48">
      <c r="A70" s="11" t="s">
        <v>204</v>
      </c>
      <c r="B70" s="147" t="s">
        <v>249</v>
      </c>
      <c r="C70" s="147" t="s">
        <v>250</v>
      </c>
      <c r="D70" s="136">
        <v>44557</v>
      </c>
      <c r="E70" s="147" t="s">
        <v>207</v>
      </c>
      <c r="F70" s="69">
        <v>9010005017352</v>
      </c>
      <c r="G70" s="8" t="s">
        <v>212</v>
      </c>
      <c r="H70" s="115">
        <v>14773000</v>
      </c>
      <c r="I70" s="115">
        <v>10491278</v>
      </c>
      <c r="J70" s="74">
        <v>0.71020000000000005</v>
      </c>
      <c r="K70" s="67" t="s">
        <v>34</v>
      </c>
      <c r="L70" s="67" t="s">
        <v>16</v>
      </c>
      <c r="M70" s="67">
        <v>2</v>
      </c>
      <c r="N70" s="175"/>
    </row>
    <row r="71" spans="1:14" ht="48">
      <c r="A71" s="11" t="s">
        <v>213</v>
      </c>
      <c r="B71" s="147" t="s">
        <v>251</v>
      </c>
      <c r="C71" s="147" t="s">
        <v>252</v>
      </c>
      <c r="D71" s="136">
        <v>44644</v>
      </c>
      <c r="E71" s="147" t="s">
        <v>253</v>
      </c>
      <c r="F71" s="69">
        <v>6010005004188</v>
      </c>
      <c r="G71" s="8" t="s">
        <v>254</v>
      </c>
      <c r="H71" s="115">
        <v>27493510</v>
      </c>
      <c r="I71" s="115">
        <v>27151740</v>
      </c>
      <c r="J71" s="74">
        <v>0.98760000000000003</v>
      </c>
      <c r="K71" s="67" t="s">
        <v>34</v>
      </c>
      <c r="L71" s="67" t="s">
        <v>16</v>
      </c>
      <c r="M71" s="67">
        <v>1</v>
      </c>
      <c r="N71" s="175"/>
    </row>
    <row r="72" spans="1:14" ht="60">
      <c r="A72" s="11" t="s">
        <v>255</v>
      </c>
      <c r="B72" s="147" t="s">
        <v>256</v>
      </c>
      <c r="C72" s="148" t="s">
        <v>257</v>
      </c>
      <c r="D72" s="128">
        <v>44309</v>
      </c>
      <c r="E72" s="147" t="s">
        <v>258</v>
      </c>
      <c r="F72" s="12">
        <v>3011005000122</v>
      </c>
      <c r="G72" s="14" t="s">
        <v>259</v>
      </c>
      <c r="H72" s="62">
        <v>7516992</v>
      </c>
      <c r="I72" s="62">
        <v>7407649</v>
      </c>
      <c r="J72" s="76">
        <f>SUM(I72/H72)</f>
        <v>0.98545388900240949</v>
      </c>
      <c r="K72" s="11" t="s">
        <v>12</v>
      </c>
      <c r="L72" s="11" t="s">
        <v>16</v>
      </c>
      <c r="M72" s="11">
        <v>1</v>
      </c>
      <c r="N72" s="81"/>
    </row>
    <row r="73" spans="1:14" ht="84">
      <c r="A73" s="11" t="s">
        <v>255</v>
      </c>
      <c r="B73" s="148" t="s">
        <v>260</v>
      </c>
      <c r="C73" s="148" t="s">
        <v>261</v>
      </c>
      <c r="D73" s="131">
        <v>44330</v>
      </c>
      <c r="E73" s="147" t="s">
        <v>262</v>
      </c>
      <c r="F73" s="15">
        <v>1010005018944</v>
      </c>
      <c r="G73" s="13" t="s">
        <v>263</v>
      </c>
      <c r="H73" s="36">
        <v>4668724</v>
      </c>
      <c r="I73" s="36">
        <v>3520000</v>
      </c>
      <c r="J73" s="74">
        <f t="shared" ref="J73:J74" si="0">SUM(I73/H73)</f>
        <v>0.75395332857543085</v>
      </c>
      <c r="K73" s="11" t="s">
        <v>11</v>
      </c>
      <c r="L73" s="11" t="s">
        <v>16</v>
      </c>
      <c r="M73" s="11">
        <v>1</v>
      </c>
      <c r="N73" s="81"/>
    </row>
    <row r="74" spans="1:14" ht="60">
      <c r="A74" s="11" t="s">
        <v>255</v>
      </c>
      <c r="B74" s="148" t="s">
        <v>264</v>
      </c>
      <c r="C74" s="147" t="s">
        <v>265</v>
      </c>
      <c r="D74" s="131">
        <v>44368</v>
      </c>
      <c r="E74" s="147" t="s">
        <v>266</v>
      </c>
      <c r="F74" s="15">
        <v>1030005004315</v>
      </c>
      <c r="G74" s="13" t="s">
        <v>263</v>
      </c>
      <c r="H74" s="36">
        <v>6428724</v>
      </c>
      <c r="I74" s="36">
        <v>4313650</v>
      </c>
      <c r="J74" s="74">
        <f t="shared" si="0"/>
        <v>0.67099629724343435</v>
      </c>
      <c r="K74" s="11" t="s">
        <v>12</v>
      </c>
      <c r="L74" s="11" t="s">
        <v>16</v>
      </c>
      <c r="M74" s="11">
        <v>1</v>
      </c>
      <c r="N74" s="81" t="s">
        <v>267</v>
      </c>
    </row>
    <row r="75" spans="1:14" ht="60">
      <c r="A75" s="11" t="s">
        <v>255</v>
      </c>
      <c r="B75" s="148" t="s">
        <v>268</v>
      </c>
      <c r="C75" s="147" t="s">
        <v>257</v>
      </c>
      <c r="D75" s="131">
        <v>44466</v>
      </c>
      <c r="E75" s="147" t="s">
        <v>269</v>
      </c>
      <c r="F75" s="15">
        <v>1010405010138</v>
      </c>
      <c r="G75" s="13" t="s">
        <v>270</v>
      </c>
      <c r="H75" s="36">
        <v>12498081</v>
      </c>
      <c r="I75" s="36">
        <v>12287000</v>
      </c>
      <c r="J75" s="74">
        <f>SUM(I75/H75)</f>
        <v>0.98311092718954218</v>
      </c>
      <c r="K75" s="11" t="s">
        <v>12</v>
      </c>
      <c r="L75" s="11" t="s">
        <v>16</v>
      </c>
      <c r="M75" s="11">
        <v>1</v>
      </c>
      <c r="N75" s="175"/>
    </row>
    <row r="76" spans="1:14" ht="60">
      <c r="A76" s="11" t="s">
        <v>255</v>
      </c>
      <c r="B76" s="148" t="s">
        <v>271</v>
      </c>
      <c r="C76" s="147" t="s">
        <v>272</v>
      </c>
      <c r="D76" s="131">
        <v>44469</v>
      </c>
      <c r="E76" s="147" t="s">
        <v>273</v>
      </c>
      <c r="F76" s="15">
        <v>9010005000044</v>
      </c>
      <c r="G76" s="13" t="s">
        <v>263</v>
      </c>
      <c r="H76" s="36">
        <v>7292332</v>
      </c>
      <c r="I76" s="36">
        <v>7040000</v>
      </c>
      <c r="J76" s="74">
        <f>SUM(I76/H76)</f>
        <v>0.96539762588977029</v>
      </c>
      <c r="K76" s="11" t="s">
        <v>11</v>
      </c>
      <c r="L76" s="11" t="s">
        <v>16</v>
      </c>
      <c r="M76" s="11">
        <v>1</v>
      </c>
      <c r="N76" s="81"/>
    </row>
    <row r="77" spans="1:14" ht="60">
      <c r="A77" s="11" t="s">
        <v>255</v>
      </c>
      <c r="B77" s="148" t="s">
        <v>274</v>
      </c>
      <c r="C77" s="147" t="s">
        <v>257</v>
      </c>
      <c r="D77" s="131">
        <v>44287</v>
      </c>
      <c r="E77" s="147" t="s">
        <v>275</v>
      </c>
      <c r="F77" s="15">
        <v>1010005018746</v>
      </c>
      <c r="G77" s="13" t="s">
        <v>263</v>
      </c>
      <c r="H77" s="36">
        <v>4102686</v>
      </c>
      <c r="I77" s="36">
        <v>2436401</v>
      </c>
      <c r="J77" s="74">
        <f>SUM(I77/H77)</f>
        <v>0.59385509883037602</v>
      </c>
      <c r="K77" s="11" t="s">
        <v>11</v>
      </c>
      <c r="L77" s="11" t="s">
        <v>16</v>
      </c>
      <c r="M77" s="11">
        <v>1</v>
      </c>
      <c r="N77" s="81"/>
    </row>
    <row r="78" spans="1:14" ht="48">
      <c r="A78" s="11" t="s">
        <v>255</v>
      </c>
      <c r="B78" s="147" t="s">
        <v>276</v>
      </c>
      <c r="C78" s="147" t="s">
        <v>277</v>
      </c>
      <c r="D78" s="131">
        <v>44287</v>
      </c>
      <c r="E78" s="147" t="s">
        <v>278</v>
      </c>
      <c r="F78" s="15">
        <v>1010005018853</v>
      </c>
      <c r="G78" s="13" t="s">
        <v>279</v>
      </c>
      <c r="H78" s="36">
        <v>257628924</v>
      </c>
      <c r="I78" s="36">
        <v>255922277</v>
      </c>
      <c r="J78" s="116">
        <f>I78/H78</f>
        <v>0.99337556135583593</v>
      </c>
      <c r="K78" s="11" t="s">
        <v>11</v>
      </c>
      <c r="L78" s="11" t="s">
        <v>16</v>
      </c>
      <c r="M78" s="11">
        <v>1</v>
      </c>
      <c r="N78" s="175"/>
    </row>
    <row r="79" spans="1:14" ht="48">
      <c r="A79" s="11" t="s">
        <v>255</v>
      </c>
      <c r="B79" s="147" t="s">
        <v>280</v>
      </c>
      <c r="C79" s="147" t="s">
        <v>277</v>
      </c>
      <c r="D79" s="131">
        <v>44287</v>
      </c>
      <c r="E79" s="147" t="s">
        <v>281</v>
      </c>
      <c r="F79" s="15">
        <v>8011505001433</v>
      </c>
      <c r="G79" s="13" t="s">
        <v>26</v>
      </c>
      <c r="H79" s="36">
        <v>38439357</v>
      </c>
      <c r="I79" s="36">
        <v>30250000</v>
      </c>
      <c r="J79" s="116">
        <f t="shared" ref="J79:J86" si="1">I79/H79</f>
        <v>0.78695385045072419</v>
      </c>
      <c r="K79" s="11" t="s">
        <v>11</v>
      </c>
      <c r="L79" s="11" t="s">
        <v>16</v>
      </c>
      <c r="M79" s="11">
        <v>1</v>
      </c>
      <c r="N79" s="175"/>
    </row>
    <row r="80" spans="1:14" ht="48">
      <c r="A80" s="11" t="s">
        <v>255</v>
      </c>
      <c r="B80" s="147" t="s">
        <v>282</v>
      </c>
      <c r="C80" s="147" t="s">
        <v>283</v>
      </c>
      <c r="D80" s="131">
        <v>44287</v>
      </c>
      <c r="E80" s="147" t="s">
        <v>284</v>
      </c>
      <c r="F80" s="15">
        <v>4011005003009</v>
      </c>
      <c r="G80" s="13" t="s">
        <v>279</v>
      </c>
      <c r="H80" s="36">
        <v>91663150</v>
      </c>
      <c r="I80" s="36">
        <v>59130711</v>
      </c>
      <c r="J80" s="116">
        <f t="shared" si="1"/>
        <v>0.64508704970317954</v>
      </c>
      <c r="K80" s="11" t="s">
        <v>11</v>
      </c>
      <c r="L80" s="11" t="s">
        <v>16</v>
      </c>
      <c r="M80" s="11">
        <v>1</v>
      </c>
      <c r="N80" s="175"/>
    </row>
    <row r="81" spans="1:14" ht="48">
      <c r="A81" s="11" t="s">
        <v>255</v>
      </c>
      <c r="B81" s="147" t="s">
        <v>285</v>
      </c>
      <c r="C81" s="147" t="s">
        <v>286</v>
      </c>
      <c r="D81" s="131">
        <v>44287</v>
      </c>
      <c r="E81" s="147" t="s">
        <v>287</v>
      </c>
      <c r="F81" s="15">
        <v>6010005015961</v>
      </c>
      <c r="G81" s="13" t="s">
        <v>279</v>
      </c>
      <c r="H81" s="36">
        <v>57684836</v>
      </c>
      <c r="I81" s="36">
        <v>54825534</v>
      </c>
      <c r="J81" s="116">
        <f t="shared" si="1"/>
        <v>0.95043234585949066</v>
      </c>
      <c r="K81" s="11" t="s">
        <v>12</v>
      </c>
      <c r="L81" s="11" t="s">
        <v>16</v>
      </c>
      <c r="M81" s="11">
        <v>1</v>
      </c>
      <c r="N81" s="175"/>
    </row>
    <row r="82" spans="1:14" ht="48">
      <c r="A82" s="11" t="s">
        <v>255</v>
      </c>
      <c r="B82" s="147" t="s">
        <v>288</v>
      </c>
      <c r="C82" s="147" t="s">
        <v>286</v>
      </c>
      <c r="D82" s="131">
        <v>44287</v>
      </c>
      <c r="E82" s="147" t="s">
        <v>289</v>
      </c>
      <c r="F82" s="15">
        <v>4010005018454</v>
      </c>
      <c r="G82" s="13" t="s">
        <v>279</v>
      </c>
      <c r="H82" s="36">
        <v>24795479</v>
      </c>
      <c r="I82" s="36">
        <v>22501600</v>
      </c>
      <c r="J82" s="116">
        <f t="shared" si="1"/>
        <v>0.90748801424646808</v>
      </c>
      <c r="K82" s="11" t="s">
        <v>11</v>
      </c>
      <c r="L82" s="11" t="s">
        <v>16</v>
      </c>
      <c r="M82" s="11">
        <v>1</v>
      </c>
      <c r="N82" s="175"/>
    </row>
    <row r="83" spans="1:14" ht="48">
      <c r="A83" s="11" t="s">
        <v>255</v>
      </c>
      <c r="B83" s="147" t="s">
        <v>290</v>
      </c>
      <c r="C83" s="147" t="s">
        <v>286</v>
      </c>
      <c r="D83" s="131">
        <v>44287</v>
      </c>
      <c r="E83" s="147" t="s">
        <v>291</v>
      </c>
      <c r="F83" s="15">
        <v>3010005018595</v>
      </c>
      <c r="G83" s="13" t="s">
        <v>279</v>
      </c>
      <c r="H83" s="36">
        <v>24834056</v>
      </c>
      <c r="I83" s="36">
        <v>24493900</v>
      </c>
      <c r="J83" s="116">
        <f t="shared" si="1"/>
        <v>0.98630284154952375</v>
      </c>
      <c r="K83" s="11" t="s">
        <v>12</v>
      </c>
      <c r="L83" s="11" t="s">
        <v>16</v>
      </c>
      <c r="M83" s="11">
        <v>1</v>
      </c>
      <c r="N83" s="175"/>
    </row>
    <row r="84" spans="1:14" ht="48">
      <c r="A84" s="11" t="s">
        <v>255</v>
      </c>
      <c r="B84" s="147" t="s">
        <v>292</v>
      </c>
      <c r="C84" s="147" t="s">
        <v>286</v>
      </c>
      <c r="D84" s="131">
        <v>44287</v>
      </c>
      <c r="E84" s="147" t="s">
        <v>293</v>
      </c>
      <c r="F84" s="15">
        <v>9010005016841</v>
      </c>
      <c r="G84" s="13" t="s">
        <v>279</v>
      </c>
      <c r="H84" s="36">
        <v>25033416</v>
      </c>
      <c r="I84" s="36">
        <v>22495000</v>
      </c>
      <c r="J84" s="116">
        <f t="shared" si="1"/>
        <v>0.89859889677062055</v>
      </c>
      <c r="K84" s="11" t="s">
        <v>12</v>
      </c>
      <c r="L84" s="11" t="s">
        <v>16</v>
      </c>
      <c r="M84" s="11">
        <v>1</v>
      </c>
      <c r="N84" s="175"/>
    </row>
    <row r="85" spans="1:14" ht="48">
      <c r="A85" s="11" t="s">
        <v>255</v>
      </c>
      <c r="B85" s="147" t="s">
        <v>294</v>
      </c>
      <c r="C85" s="147" t="s">
        <v>286</v>
      </c>
      <c r="D85" s="131">
        <v>44287</v>
      </c>
      <c r="E85" s="147" t="s">
        <v>295</v>
      </c>
      <c r="F85" s="15">
        <v>3010005018595</v>
      </c>
      <c r="G85" s="13" t="s">
        <v>279</v>
      </c>
      <c r="H85" s="36">
        <v>29411871</v>
      </c>
      <c r="I85" s="36">
        <v>29315800</v>
      </c>
      <c r="J85" s="116">
        <f t="shared" si="1"/>
        <v>0.99673359780477755</v>
      </c>
      <c r="K85" s="11" t="s">
        <v>12</v>
      </c>
      <c r="L85" s="11" t="s">
        <v>16</v>
      </c>
      <c r="M85" s="11">
        <v>1</v>
      </c>
      <c r="N85" s="175"/>
    </row>
    <row r="86" spans="1:14" ht="48">
      <c r="A86" s="11" t="s">
        <v>255</v>
      </c>
      <c r="B86" s="147" t="s">
        <v>296</v>
      </c>
      <c r="C86" s="147" t="s">
        <v>286</v>
      </c>
      <c r="D86" s="131">
        <v>44287</v>
      </c>
      <c r="E86" s="147" t="s">
        <v>297</v>
      </c>
      <c r="F86" s="15">
        <v>9011105004819</v>
      </c>
      <c r="G86" s="13" t="s">
        <v>279</v>
      </c>
      <c r="H86" s="36">
        <v>23850037</v>
      </c>
      <c r="I86" s="36">
        <v>22271970</v>
      </c>
      <c r="J86" s="116">
        <f t="shared" si="1"/>
        <v>0.93383377141092061</v>
      </c>
      <c r="K86" s="11" t="s">
        <v>12</v>
      </c>
      <c r="L86" s="11" t="s">
        <v>16</v>
      </c>
      <c r="M86" s="11">
        <v>1</v>
      </c>
      <c r="N86" s="175"/>
    </row>
    <row r="87" spans="1:14" ht="72">
      <c r="A87" s="11" t="s">
        <v>255</v>
      </c>
      <c r="B87" s="147" t="s">
        <v>298</v>
      </c>
      <c r="C87" s="147" t="s">
        <v>299</v>
      </c>
      <c r="D87" s="128">
        <v>44287</v>
      </c>
      <c r="E87" s="147" t="s">
        <v>300</v>
      </c>
      <c r="F87" s="61" t="s">
        <v>301</v>
      </c>
      <c r="G87" s="8" t="s">
        <v>21</v>
      </c>
      <c r="H87" s="45">
        <v>80850080</v>
      </c>
      <c r="I87" s="45">
        <v>77344532</v>
      </c>
      <c r="J87" s="78">
        <f>SUM(I87/H87)</f>
        <v>0.95664137870982935</v>
      </c>
      <c r="K87" s="13" t="s">
        <v>34</v>
      </c>
      <c r="L87" s="11" t="s">
        <v>16</v>
      </c>
      <c r="M87" s="13">
        <v>1</v>
      </c>
      <c r="N87" s="178"/>
    </row>
    <row r="88" spans="1:14" ht="48">
      <c r="A88" s="11" t="s">
        <v>255</v>
      </c>
      <c r="B88" s="147" t="s">
        <v>302</v>
      </c>
      <c r="C88" s="147" t="s">
        <v>299</v>
      </c>
      <c r="D88" s="137">
        <v>44287</v>
      </c>
      <c r="E88" s="147" t="s">
        <v>303</v>
      </c>
      <c r="F88" s="55" t="s">
        <v>304</v>
      </c>
      <c r="G88" s="8" t="s">
        <v>21</v>
      </c>
      <c r="H88" s="36">
        <v>573203400</v>
      </c>
      <c r="I88" s="36">
        <v>568181000</v>
      </c>
      <c r="J88" s="77">
        <f>I88/H88</f>
        <v>0.99123801428951752</v>
      </c>
      <c r="K88" s="11" t="s">
        <v>11</v>
      </c>
      <c r="L88" s="11" t="s">
        <v>16</v>
      </c>
      <c r="M88" s="11">
        <v>2</v>
      </c>
      <c r="N88" s="178"/>
    </row>
    <row r="89" spans="1:14" ht="60">
      <c r="A89" s="11" t="s">
        <v>255</v>
      </c>
      <c r="B89" s="147" t="s">
        <v>305</v>
      </c>
      <c r="C89" s="147" t="s">
        <v>306</v>
      </c>
      <c r="D89" s="138">
        <v>44287</v>
      </c>
      <c r="E89" s="147" t="s">
        <v>307</v>
      </c>
      <c r="F89" s="92">
        <v>5010005004635</v>
      </c>
      <c r="G89" s="13" t="s">
        <v>308</v>
      </c>
      <c r="H89" s="117">
        <v>9992400</v>
      </c>
      <c r="I89" s="117">
        <v>9642666</v>
      </c>
      <c r="J89" s="74">
        <v>0.96499999999999997</v>
      </c>
      <c r="K89" s="11" t="s">
        <v>12</v>
      </c>
      <c r="L89" s="11" t="s">
        <v>16</v>
      </c>
      <c r="M89" s="11">
        <v>1</v>
      </c>
      <c r="N89" s="81"/>
    </row>
    <row r="90" spans="1:14" ht="60">
      <c r="A90" s="11" t="s">
        <v>255</v>
      </c>
      <c r="B90" s="147" t="s">
        <v>309</v>
      </c>
      <c r="C90" s="147" t="s">
        <v>306</v>
      </c>
      <c r="D90" s="138">
        <v>44287</v>
      </c>
      <c r="E90" s="148" t="s">
        <v>310</v>
      </c>
      <c r="F90" s="12">
        <v>8011105000257</v>
      </c>
      <c r="G90" s="13" t="s">
        <v>308</v>
      </c>
      <c r="H90" s="93">
        <v>42194152</v>
      </c>
      <c r="I90" s="93">
        <v>39579100</v>
      </c>
      <c r="J90" s="76">
        <f t="shared" ref="J90" si="2">I90/H90</f>
        <v>0.93802335451604768</v>
      </c>
      <c r="K90" s="11" t="s">
        <v>11</v>
      </c>
      <c r="L90" s="11" t="s">
        <v>16</v>
      </c>
      <c r="M90" s="11">
        <v>1</v>
      </c>
      <c r="N90" s="81"/>
    </row>
    <row r="91" spans="1:14" ht="60">
      <c r="A91" s="11" t="s">
        <v>255</v>
      </c>
      <c r="B91" s="147" t="s">
        <v>311</v>
      </c>
      <c r="C91" s="147" t="s">
        <v>306</v>
      </c>
      <c r="D91" s="138">
        <v>44391</v>
      </c>
      <c r="E91" s="147" t="s">
        <v>312</v>
      </c>
      <c r="F91" s="92" t="s">
        <v>313</v>
      </c>
      <c r="G91" s="13" t="s">
        <v>26</v>
      </c>
      <c r="H91" s="93">
        <v>9056168</v>
      </c>
      <c r="I91" s="93">
        <v>8910000</v>
      </c>
      <c r="J91" s="76">
        <f t="shared" ref="J91" si="3">ROUNDDOWN(I91/H91,3)</f>
        <v>0.98299999999999998</v>
      </c>
      <c r="K91" s="11" t="s">
        <v>11</v>
      </c>
      <c r="L91" s="11" t="s">
        <v>16</v>
      </c>
      <c r="M91" s="11">
        <v>1</v>
      </c>
      <c r="N91" s="81"/>
    </row>
    <row r="92" spans="1:14" ht="60">
      <c r="A92" s="11" t="s">
        <v>255</v>
      </c>
      <c r="B92" s="147" t="s">
        <v>314</v>
      </c>
      <c r="C92" s="147" t="s">
        <v>306</v>
      </c>
      <c r="D92" s="138">
        <v>44391</v>
      </c>
      <c r="E92" s="147" t="s">
        <v>312</v>
      </c>
      <c r="F92" s="92" t="s">
        <v>313</v>
      </c>
      <c r="G92" s="13" t="s">
        <v>315</v>
      </c>
      <c r="H92" s="93">
        <v>2203168</v>
      </c>
      <c r="I92" s="93">
        <v>2200000</v>
      </c>
      <c r="J92" s="76">
        <f>ROUNDDOWN(I92/H92,3)</f>
        <v>0.998</v>
      </c>
      <c r="K92" s="11" t="s">
        <v>11</v>
      </c>
      <c r="L92" s="11" t="s">
        <v>16</v>
      </c>
      <c r="M92" s="11">
        <v>1</v>
      </c>
      <c r="N92" s="81"/>
    </row>
    <row r="93" spans="1:14" ht="48">
      <c r="A93" s="11" t="s">
        <v>255</v>
      </c>
      <c r="B93" s="147" t="s">
        <v>316</v>
      </c>
      <c r="C93" s="147" t="s">
        <v>317</v>
      </c>
      <c r="D93" s="128">
        <v>44287</v>
      </c>
      <c r="E93" s="147" t="s">
        <v>318</v>
      </c>
      <c r="F93" s="61" t="s">
        <v>319</v>
      </c>
      <c r="G93" s="13" t="s">
        <v>58</v>
      </c>
      <c r="H93" s="27">
        <v>75140000</v>
      </c>
      <c r="I93" s="27">
        <v>74030000</v>
      </c>
      <c r="J93" s="76">
        <v>0.9852275751929731</v>
      </c>
      <c r="K93" s="13" t="s">
        <v>11</v>
      </c>
      <c r="L93" s="11" t="s">
        <v>16</v>
      </c>
      <c r="M93" s="13">
        <v>1</v>
      </c>
      <c r="N93" s="81"/>
    </row>
    <row r="94" spans="1:14" ht="48">
      <c r="A94" s="11" t="s">
        <v>255</v>
      </c>
      <c r="B94" s="147" t="s">
        <v>320</v>
      </c>
      <c r="C94" s="147" t="s">
        <v>317</v>
      </c>
      <c r="D94" s="128">
        <v>44288</v>
      </c>
      <c r="E94" s="147" t="s">
        <v>321</v>
      </c>
      <c r="F94" s="25" t="s">
        <v>322</v>
      </c>
      <c r="G94" s="13" t="s">
        <v>58</v>
      </c>
      <c r="H94" s="26">
        <v>17204000</v>
      </c>
      <c r="I94" s="27">
        <v>16500000</v>
      </c>
      <c r="J94" s="76">
        <v>0.95907928388746799</v>
      </c>
      <c r="K94" s="13" t="s">
        <v>11</v>
      </c>
      <c r="L94" s="11" t="s">
        <v>16</v>
      </c>
      <c r="M94" s="13">
        <v>1</v>
      </c>
      <c r="N94" s="81"/>
    </row>
    <row r="95" spans="1:14" ht="60">
      <c r="A95" s="11" t="s">
        <v>255</v>
      </c>
      <c r="B95" s="153" t="s">
        <v>323</v>
      </c>
      <c r="C95" s="153" t="s">
        <v>324</v>
      </c>
      <c r="D95" s="139">
        <v>44322</v>
      </c>
      <c r="E95" s="156" t="s">
        <v>325</v>
      </c>
      <c r="F95" s="118">
        <v>8011505001433</v>
      </c>
      <c r="G95" s="60" t="s">
        <v>326</v>
      </c>
      <c r="H95" s="119">
        <v>10377455</v>
      </c>
      <c r="I95" s="119">
        <v>7186870</v>
      </c>
      <c r="J95" s="120">
        <f t="shared" ref="J95:J99" si="4">I95/H95</f>
        <v>0.69254648659040197</v>
      </c>
      <c r="K95" s="94" t="s">
        <v>11</v>
      </c>
      <c r="L95" s="11" t="s">
        <v>16</v>
      </c>
      <c r="M95" s="94">
        <v>1</v>
      </c>
      <c r="N95" s="179"/>
    </row>
    <row r="96" spans="1:14" ht="48">
      <c r="A96" s="11" t="s">
        <v>255</v>
      </c>
      <c r="B96" s="147" t="s">
        <v>327</v>
      </c>
      <c r="C96" s="147" t="s">
        <v>328</v>
      </c>
      <c r="D96" s="131">
        <v>44287</v>
      </c>
      <c r="E96" s="147" t="s">
        <v>329</v>
      </c>
      <c r="F96" s="121">
        <v>8011505001433</v>
      </c>
      <c r="G96" s="8" t="s">
        <v>330</v>
      </c>
      <c r="H96" s="36">
        <v>8778627</v>
      </c>
      <c r="I96" s="36">
        <v>8470539</v>
      </c>
      <c r="J96" s="74">
        <f t="shared" si="4"/>
        <v>0.96490476244178047</v>
      </c>
      <c r="K96" s="11" t="s">
        <v>11</v>
      </c>
      <c r="L96" s="11" t="s">
        <v>16</v>
      </c>
      <c r="M96" s="11">
        <v>1</v>
      </c>
      <c r="N96" s="175" t="s">
        <v>331</v>
      </c>
    </row>
    <row r="97" spans="1:14" ht="48">
      <c r="A97" s="11" t="s">
        <v>255</v>
      </c>
      <c r="B97" s="147" t="s">
        <v>332</v>
      </c>
      <c r="C97" s="147" t="s">
        <v>333</v>
      </c>
      <c r="D97" s="137">
        <v>44287</v>
      </c>
      <c r="E97" s="147" t="s">
        <v>329</v>
      </c>
      <c r="F97" s="15">
        <v>8011505001433</v>
      </c>
      <c r="G97" s="8" t="s">
        <v>334</v>
      </c>
      <c r="H97" s="58">
        <v>8779849</v>
      </c>
      <c r="I97" s="58">
        <v>8036327</v>
      </c>
      <c r="J97" s="74">
        <f t="shared" si="4"/>
        <v>0.91531494448253037</v>
      </c>
      <c r="K97" s="11" t="s">
        <v>11</v>
      </c>
      <c r="L97" s="11" t="s">
        <v>16</v>
      </c>
      <c r="M97" s="11">
        <v>2</v>
      </c>
      <c r="N97" s="81" t="s">
        <v>335</v>
      </c>
    </row>
    <row r="98" spans="1:14" ht="48">
      <c r="A98" s="11" t="s">
        <v>255</v>
      </c>
      <c r="B98" s="147" t="s">
        <v>336</v>
      </c>
      <c r="C98" s="147" t="s">
        <v>337</v>
      </c>
      <c r="D98" s="131">
        <v>44287</v>
      </c>
      <c r="E98" s="147" t="s">
        <v>329</v>
      </c>
      <c r="F98" s="15">
        <v>8011505001433</v>
      </c>
      <c r="G98" s="13" t="s">
        <v>76</v>
      </c>
      <c r="H98" s="36">
        <v>8778627</v>
      </c>
      <c r="I98" s="36">
        <v>8489078</v>
      </c>
      <c r="J98" s="74">
        <f t="shared" si="4"/>
        <v>0.96701659610324031</v>
      </c>
      <c r="K98" s="11" t="s">
        <v>11</v>
      </c>
      <c r="L98" s="11" t="s">
        <v>16</v>
      </c>
      <c r="M98" s="11">
        <v>1</v>
      </c>
      <c r="N98" s="175"/>
    </row>
    <row r="99" spans="1:14" ht="48">
      <c r="A99" s="11" t="s">
        <v>255</v>
      </c>
      <c r="B99" s="147" t="s">
        <v>338</v>
      </c>
      <c r="C99" s="147" t="s">
        <v>339</v>
      </c>
      <c r="D99" s="131">
        <v>44287</v>
      </c>
      <c r="E99" s="156" t="s">
        <v>325</v>
      </c>
      <c r="F99" s="15">
        <v>8011505001433</v>
      </c>
      <c r="G99" s="60" t="s">
        <v>326</v>
      </c>
      <c r="H99" s="36">
        <v>8778627</v>
      </c>
      <c r="I99" s="36">
        <v>8413996</v>
      </c>
      <c r="J99" s="74">
        <f t="shared" si="4"/>
        <v>0.95846377799170646</v>
      </c>
      <c r="K99" s="11" t="s">
        <v>11</v>
      </c>
      <c r="L99" s="11" t="s">
        <v>16</v>
      </c>
      <c r="M99" s="11">
        <v>1</v>
      </c>
      <c r="N99" s="175"/>
    </row>
    <row r="100" spans="1:14" ht="48">
      <c r="A100" s="11" t="s">
        <v>255</v>
      </c>
      <c r="B100" s="147" t="s">
        <v>340</v>
      </c>
      <c r="C100" s="147" t="s">
        <v>341</v>
      </c>
      <c r="D100" s="137">
        <v>44287</v>
      </c>
      <c r="E100" s="147" t="s">
        <v>329</v>
      </c>
      <c r="F100" s="15">
        <v>8011505001433</v>
      </c>
      <c r="G100" s="60" t="s">
        <v>326</v>
      </c>
      <c r="H100" s="42">
        <v>9578041</v>
      </c>
      <c r="I100" s="42">
        <v>8137285</v>
      </c>
      <c r="J100" s="74">
        <v>0.84899999999999998</v>
      </c>
      <c r="K100" s="11" t="s">
        <v>11</v>
      </c>
      <c r="L100" s="11" t="s">
        <v>16</v>
      </c>
      <c r="M100" s="11">
        <v>2</v>
      </c>
      <c r="N100" s="175"/>
    </row>
    <row r="101" spans="1:14" ht="48">
      <c r="A101" s="11" t="s">
        <v>255</v>
      </c>
      <c r="B101" s="154" t="s">
        <v>342</v>
      </c>
      <c r="C101" s="154" t="s">
        <v>343</v>
      </c>
      <c r="D101" s="140">
        <v>44287</v>
      </c>
      <c r="E101" s="147" t="s">
        <v>329</v>
      </c>
      <c r="F101" s="15">
        <v>8011505001433</v>
      </c>
      <c r="G101" s="14" t="s">
        <v>344</v>
      </c>
      <c r="H101" s="28">
        <v>10377455</v>
      </c>
      <c r="I101" s="27">
        <v>9419033</v>
      </c>
      <c r="J101" s="47">
        <f>I101/H101</f>
        <v>0.90764382982147362</v>
      </c>
      <c r="K101" s="11" t="s">
        <v>11</v>
      </c>
      <c r="L101" s="11" t="s">
        <v>16</v>
      </c>
      <c r="M101" s="11">
        <v>1</v>
      </c>
      <c r="N101" s="175"/>
    </row>
    <row r="102" spans="1:14" ht="48">
      <c r="A102" s="11" t="s">
        <v>255</v>
      </c>
      <c r="B102" s="147" t="s">
        <v>345</v>
      </c>
      <c r="C102" s="148" t="s">
        <v>346</v>
      </c>
      <c r="D102" s="141">
        <v>44287</v>
      </c>
      <c r="E102" s="164" t="s">
        <v>347</v>
      </c>
      <c r="F102" s="29">
        <v>8011505001433</v>
      </c>
      <c r="G102" s="13" t="s">
        <v>348</v>
      </c>
      <c r="H102" s="30">
        <v>9578041</v>
      </c>
      <c r="I102" s="31">
        <v>8359078</v>
      </c>
      <c r="J102" s="47">
        <f t="shared" ref="J102:J134" si="5">I102/H102</f>
        <v>0.87273357881846614</v>
      </c>
      <c r="K102" s="11" t="s">
        <v>349</v>
      </c>
      <c r="L102" s="11" t="s">
        <v>16</v>
      </c>
      <c r="M102" s="11">
        <v>1</v>
      </c>
      <c r="N102" s="175"/>
    </row>
    <row r="103" spans="1:14" ht="64.8">
      <c r="A103" s="11" t="s">
        <v>255</v>
      </c>
      <c r="B103" s="165" t="s">
        <v>350</v>
      </c>
      <c r="C103" s="155" t="s">
        <v>351</v>
      </c>
      <c r="D103" s="142">
        <v>44287</v>
      </c>
      <c r="E103" s="165" t="s">
        <v>352</v>
      </c>
      <c r="F103" s="15">
        <v>4011405001520</v>
      </c>
      <c r="G103" s="32" t="s">
        <v>308</v>
      </c>
      <c r="H103" s="33">
        <v>21535525</v>
      </c>
      <c r="I103" s="34">
        <v>19861600</v>
      </c>
      <c r="J103" s="47">
        <f t="shared" si="5"/>
        <v>0.92227145611727601</v>
      </c>
      <c r="K103" s="11" t="s">
        <v>11</v>
      </c>
      <c r="L103" s="11" t="s">
        <v>16</v>
      </c>
      <c r="M103" s="11">
        <v>2</v>
      </c>
      <c r="N103" s="81" t="s">
        <v>353</v>
      </c>
    </row>
    <row r="104" spans="1:14" ht="60">
      <c r="A104" s="11" t="s">
        <v>255</v>
      </c>
      <c r="B104" s="147" t="s">
        <v>354</v>
      </c>
      <c r="C104" s="147" t="s">
        <v>355</v>
      </c>
      <c r="D104" s="131">
        <v>44287</v>
      </c>
      <c r="E104" s="147" t="s">
        <v>329</v>
      </c>
      <c r="F104" s="121">
        <v>8011505001433</v>
      </c>
      <c r="G104" s="8" t="s">
        <v>356</v>
      </c>
      <c r="H104" s="35">
        <v>9578041</v>
      </c>
      <c r="I104" s="35">
        <v>8631610</v>
      </c>
      <c r="J104" s="47">
        <f t="shared" si="5"/>
        <v>0.90118741400250846</v>
      </c>
      <c r="K104" s="11" t="s">
        <v>11</v>
      </c>
      <c r="L104" s="11" t="s">
        <v>16</v>
      </c>
      <c r="M104" s="11">
        <v>2</v>
      </c>
      <c r="N104" s="175" t="s">
        <v>357</v>
      </c>
    </row>
    <row r="105" spans="1:14" ht="48">
      <c r="A105" s="11" t="s">
        <v>255</v>
      </c>
      <c r="B105" s="147" t="s">
        <v>358</v>
      </c>
      <c r="C105" s="147" t="s">
        <v>359</v>
      </c>
      <c r="D105" s="131">
        <v>44295</v>
      </c>
      <c r="E105" s="147" t="s">
        <v>360</v>
      </c>
      <c r="F105" s="121">
        <v>8011505001433</v>
      </c>
      <c r="G105" s="60" t="s">
        <v>326</v>
      </c>
      <c r="H105" s="42">
        <v>8778627</v>
      </c>
      <c r="I105" s="42">
        <v>7335850</v>
      </c>
      <c r="J105" s="47">
        <f t="shared" si="5"/>
        <v>0.83564890044878315</v>
      </c>
      <c r="K105" s="11" t="s">
        <v>11</v>
      </c>
      <c r="L105" s="11" t="s">
        <v>16</v>
      </c>
      <c r="M105" s="11">
        <v>2</v>
      </c>
      <c r="N105" s="175"/>
    </row>
    <row r="106" spans="1:14" ht="48">
      <c r="A106" s="11" t="s">
        <v>255</v>
      </c>
      <c r="B106" s="147" t="s">
        <v>361</v>
      </c>
      <c r="C106" s="147" t="s">
        <v>362</v>
      </c>
      <c r="D106" s="131">
        <v>44287</v>
      </c>
      <c r="E106" s="164" t="s">
        <v>347</v>
      </c>
      <c r="F106" s="15">
        <v>8011505001433</v>
      </c>
      <c r="G106" s="14" t="s">
        <v>344</v>
      </c>
      <c r="H106" s="58">
        <v>8789491</v>
      </c>
      <c r="I106" s="58">
        <v>8115885</v>
      </c>
      <c r="J106" s="47">
        <f t="shared" si="5"/>
        <v>0.92336234259754069</v>
      </c>
      <c r="K106" s="11" t="s">
        <v>11</v>
      </c>
      <c r="L106" s="11" t="s">
        <v>16</v>
      </c>
      <c r="M106" s="11">
        <v>1</v>
      </c>
      <c r="N106" s="175"/>
    </row>
    <row r="107" spans="1:14" ht="48">
      <c r="A107" s="11" t="s">
        <v>255</v>
      </c>
      <c r="B107" s="147" t="s">
        <v>363</v>
      </c>
      <c r="C107" s="147" t="s">
        <v>364</v>
      </c>
      <c r="D107" s="128">
        <v>44287</v>
      </c>
      <c r="E107" s="147" t="s">
        <v>329</v>
      </c>
      <c r="F107" s="29">
        <v>8011505001433</v>
      </c>
      <c r="G107" s="14" t="s">
        <v>344</v>
      </c>
      <c r="H107" s="36">
        <v>8778627</v>
      </c>
      <c r="I107" s="36">
        <v>8200072</v>
      </c>
      <c r="J107" s="47">
        <f t="shared" si="5"/>
        <v>0.93409504698172052</v>
      </c>
      <c r="K107" s="11" t="s">
        <v>11</v>
      </c>
      <c r="L107" s="11" t="s">
        <v>16</v>
      </c>
      <c r="M107" s="11">
        <v>1</v>
      </c>
      <c r="N107" s="175"/>
    </row>
    <row r="108" spans="1:14" ht="48">
      <c r="A108" s="11" t="s">
        <v>255</v>
      </c>
      <c r="B108" s="147" t="s">
        <v>365</v>
      </c>
      <c r="C108" s="147" t="s">
        <v>366</v>
      </c>
      <c r="D108" s="131">
        <v>44287</v>
      </c>
      <c r="E108" s="147" t="s">
        <v>329</v>
      </c>
      <c r="F108" s="9">
        <v>8011505001433</v>
      </c>
      <c r="G108" s="8" t="s">
        <v>367</v>
      </c>
      <c r="H108" s="36">
        <v>9578041</v>
      </c>
      <c r="I108" s="36">
        <v>9333041</v>
      </c>
      <c r="J108" s="47">
        <f>I108/H108</f>
        <v>0.9744206565831155</v>
      </c>
      <c r="K108" s="11" t="s">
        <v>11</v>
      </c>
      <c r="L108" s="11" t="s">
        <v>16</v>
      </c>
      <c r="M108" s="11">
        <v>2</v>
      </c>
      <c r="N108" s="175"/>
    </row>
    <row r="109" spans="1:14" ht="60">
      <c r="A109" s="11" t="s">
        <v>255</v>
      </c>
      <c r="B109" s="147" t="s">
        <v>368</v>
      </c>
      <c r="C109" s="147" t="s">
        <v>369</v>
      </c>
      <c r="D109" s="137">
        <v>43922</v>
      </c>
      <c r="E109" s="147" t="s">
        <v>360</v>
      </c>
      <c r="F109" s="15">
        <v>8011505001433</v>
      </c>
      <c r="G109" s="8" t="s">
        <v>334</v>
      </c>
      <c r="H109" s="36">
        <v>12992911</v>
      </c>
      <c r="I109" s="36">
        <v>10302008</v>
      </c>
      <c r="J109" s="47">
        <f>I109/H109</f>
        <v>0.79289452533000493</v>
      </c>
      <c r="K109" s="11" t="s">
        <v>11</v>
      </c>
      <c r="L109" s="11" t="s">
        <v>16</v>
      </c>
      <c r="M109" s="11">
        <v>1</v>
      </c>
      <c r="N109" s="81" t="s">
        <v>370</v>
      </c>
    </row>
    <row r="110" spans="1:14" ht="48">
      <c r="A110" s="11" t="s">
        <v>255</v>
      </c>
      <c r="B110" s="147" t="s">
        <v>371</v>
      </c>
      <c r="C110" s="147" t="s">
        <v>372</v>
      </c>
      <c r="D110" s="131">
        <v>44287</v>
      </c>
      <c r="E110" s="156" t="s">
        <v>325</v>
      </c>
      <c r="F110" s="29">
        <v>8011505001433</v>
      </c>
      <c r="G110" s="60" t="s">
        <v>326</v>
      </c>
      <c r="H110" s="42">
        <v>8778627</v>
      </c>
      <c r="I110" s="42">
        <v>7999843</v>
      </c>
      <c r="J110" s="47">
        <f t="shared" si="5"/>
        <v>0.91128635491632115</v>
      </c>
      <c r="K110" s="11" t="s">
        <v>11</v>
      </c>
      <c r="L110" s="11" t="s">
        <v>16</v>
      </c>
      <c r="M110" s="11">
        <v>2</v>
      </c>
      <c r="N110" s="175"/>
    </row>
    <row r="111" spans="1:14" ht="60">
      <c r="A111" s="11" t="s">
        <v>255</v>
      </c>
      <c r="B111" s="147" t="s">
        <v>373</v>
      </c>
      <c r="C111" s="147" t="s">
        <v>374</v>
      </c>
      <c r="D111" s="131">
        <v>44512</v>
      </c>
      <c r="E111" s="147" t="s">
        <v>360</v>
      </c>
      <c r="F111" s="29">
        <v>8011505001433</v>
      </c>
      <c r="G111" s="13" t="s">
        <v>375</v>
      </c>
      <c r="H111" s="122">
        <v>5278740</v>
      </c>
      <c r="I111" s="122">
        <v>4721239</v>
      </c>
      <c r="J111" s="76">
        <f>I111/H111</f>
        <v>0.89438748640774124</v>
      </c>
      <c r="K111" s="13" t="s">
        <v>11</v>
      </c>
      <c r="L111" s="11" t="s">
        <v>16</v>
      </c>
      <c r="M111" s="13">
        <v>1</v>
      </c>
      <c r="N111" s="81"/>
    </row>
    <row r="112" spans="1:14" ht="48">
      <c r="A112" s="11" t="s">
        <v>255</v>
      </c>
      <c r="B112" s="148" t="s">
        <v>376</v>
      </c>
      <c r="C112" s="148" t="s">
        <v>377</v>
      </c>
      <c r="D112" s="143">
        <v>44287</v>
      </c>
      <c r="E112" s="164" t="s">
        <v>347</v>
      </c>
      <c r="F112" s="15">
        <v>8011505001433</v>
      </c>
      <c r="G112" s="8" t="s">
        <v>378</v>
      </c>
      <c r="H112" s="35">
        <v>10377455</v>
      </c>
      <c r="I112" s="35">
        <v>9879144</v>
      </c>
      <c r="J112" s="76">
        <f>I112/H112</f>
        <v>0.95198138657310483</v>
      </c>
      <c r="K112" s="11" t="s">
        <v>11</v>
      </c>
      <c r="L112" s="11" t="s">
        <v>16</v>
      </c>
      <c r="M112" s="11">
        <v>2</v>
      </c>
      <c r="N112" s="175"/>
    </row>
    <row r="113" spans="1:14" ht="48">
      <c r="A113" s="11" t="s">
        <v>255</v>
      </c>
      <c r="B113" s="147" t="s">
        <v>379</v>
      </c>
      <c r="C113" s="147" t="s">
        <v>380</v>
      </c>
      <c r="D113" s="131">
        <v>44287</v>
      </c>
      <c r="E113" s="147" t="s">
        <v>381</v>
      </c>
      <c r="F113" s="15" t="s">
        <v>382</v>
      </c>
      <c r="G113" s="11" t="s">
        <v>383</v>
      </c>
      <c r="H113" s="42">
        <v>21573090</v>
      </c>
      <c r="I113" s="42">
        <v>16978500</v>
      </c>
      <c r="J113" s="47">
        <f t="shared" si="5"/>
        <v>0.78702216511403789</v>
      </c>
      <c r="K113" s="11" t="s">
        <v>11</v>
      </c>
      <c r="L113" s="11" t="s">
        <v>16</v>
      </c>
      <c r="M113" s="11">
        <v>2</v>
      </c>
      <c r="N113" s="175"/>
    </row>
    <row r="114" spans="1:14" ht="48">
      <c r="A114" s="11" t="s">
        <v>255</v>
      </c>
      <c r="B114" s="147" t="s">
        <v>384</v>
      </c>
      <c r="C114" s="147" t="s">
        <v>380</v>
      </c>
      <c r="D114" s="131">
        <v>44287</v>
      </c>
      <c r="E114" s="147" t="s">
        <v>360</v>
      </c>
      <c r="F114" s="29" t="s">
        <v>385</v>
      </c>
      <c r="G114" s="13" t="s">
        <v>31</v>
      </c>
      <c r="H114" s="42">
        <v>10377455</v>
      </c>
      <c r="I114" s="42">
        <v>9161517</v>
      </c>
      <c r="J114" s="47">
        <f t="shared" si="5"/>
        <v>0.88282888241866619</v>
      </c>
      <c r="K114" s="11" t="s">
        <v>11</v>
      </c>
      <c r="L114" s="11" t="s">
        <v>16</v>
      </c>
      <c r="M114" s="11">
        <v>2</v>
      </c>
      <c r="N114" s="175"/>
    </row>
    <row r="115" spans="1:14" ht="48">
      <c r="A115" s="11" t="s">
        <v>255</v>
      </c>
      <c r="B115" s="147" t="s">
        <v>386</v>
      </c>
      <c r="C115" s="147" t="s">
        <v>387</v>
      </c>
      <c r="D115" s="137">
        <v>44287</v>
      </c>
      <c r="E115" s="164" t="s">
        <v>347</v>
      </c>
      <c r="F115" s="9">
        <v>8011505001433</v>
      </c>
      <c r="G115" s="8" t="s">
        <v>259</v>
      </c>
      <c r="H115" s="36">
        <v>9578041</v>
      </c>
      <c r="I115" s="36">
        <v>9011750</v>
      </c>
      <c r="J115" s="77">
        <f>I115/H115</f>
        <v>0.94087611443717978</v>
      </c>
      <c r="K115" s="11" t="s">
        <v>11</v>
      </c>
      <c r="L115" s="11" t="s">
        <v>16</v>
      </c>
      <c r="M115" s="11">
        <v>2</v>
      </c>
      <c r="N115" s="175"/>
    </row>
    <row r="116" spans="1:14" ht="60">
      <c r="A116" s="11" t="s">
        <v>255</v>
      </c>
      <c r="B116" s="147" t="s">
        <v>388</v>
      </c>
      <c r="C116" s="147" t="s">
        <v>389</v>
      </c>
      <c r="D116" s="137">
        <v>44287</v>
      </c>
      <c r="E116" s="147" t="s">
        <v>329</v>
      </c>
      <c r="F116" s="121">
        <v>8011505001433</v>
      </c>
      <c r="G116" s="60" t="s">
        <v>326</v>
      </c>
      <c r="H116" s="42">
        <v>9578041</v>
      </c>
      <c r="I116" s="42">
        <v>9415575</v>
      </c>
      <c r="J116" s="47">
        <f t="shared" si="5"/>
        <v>0.98303765874462223</v>
      </c>
      <c r="K116" s="11" t="s">
        <v>11</v>
      </c>
      <c r="L116" s="11" t="s">
        <v>16</v>
      </c>
      <c r="M116" s="11">
        <v>1</v>
      </c>
      <c r="N116" s="175"/>
    </row>
    <row r="117" spans="1:14" ht="75.599999999999994">
      <c r="A117" s="11" t="s">
        <v>255</v>
      </c>
      <c r="B117" s="147" t="s">
        <v>390</v>
      </c>
      <c r="C117" s="147" t="s">
        <v>391</v>
      </c>
      <c r="D117" s="144">
        <v>44287</v>
      </c>
      <c r="E117" s="166" t="s">
        <v>392</v>
      </c>
      <c r="F117" s="15">
        <v>1240005012437</v>
      </c>
      <c r="G117" s="11" t="s">
        <v>173</v>
      </c>
      <c r="H117" s="66" t="s">
        <v>393</v>
      </c>
      <c r="I117" s="66" t="s">
        <v>394</v>
      </c>
      <c r="J117" s="74">
        <v>0.86899999999999999</v>
      </c>
      <c r="K117" s="11" t="s">
        <v>11</v>
      </c>
      <c r="L117" s="11" t="s">
        <v>16</v>
      </c>
      <c r="M117" s="11">
        <v>1</v>
      </c>
      <c r="N117" s="81" t="s">
        <v>395</v>
      </c>
    </row>
    <row r="118" spans="1:14" ht="48">
      <c r="A118" s="11" t="s">
        <v>255</v>
      </c>
      <c r="B118" s="147" t="s">
        <v>396</v>
      </c>
      <c r="C118" s="147" t="s">
        <v>391</v>
      </c>
      <c r="D118" s="144">
        <v>44287</v>
      </c>
      <c r="E118" s="156" t="s">
        <v>325</v>
      </c>
      <c r="F118" s="15">
        <v>8011505001433</v>
      </c>
      <c r="G118" s="60" t="s">
        <v>326</v>
      </c>
      <c r="H118" s="27">
        <v>8772302</v>
      </c>
      <c r="I118" s="27">
        <v>8113607</v>
      </c>
      <c r="J118" s="74">
        <f t="shared" si="5"/>
        <v>0.92491195583553776</v>
      </c>
      <c r="K118" s="11" t="s">
        <v>11</v>
      </c>
      <c r="L118" s="11" t="s">
        <v>16</v>
      </c>
      <c r="M118" s="11">
        <v>1</v>
      </c>
      <c r="N118" s="175"/>
    </row>
    <row r="119" spans="1:14" ht="48">
      <c r="A119" s="11" t="s">
        <v>255</v>
      </c>
      <c r="B119" s="147" t="s">
        <v>397</v>
      </c>
      <c r="C119" s="147" t="s">
        <v>391</v>
      </c>
      <c r="D119" s="144">
        <v>44287</v>
      </c>
      <c r="E119" s="147" t="s">
        <v>398</v>
      </c>
      <c r="F119" s="15" t="s">
        <v>399</v>
      </c>
      <c r="G119" s="60" t="s">
        <v>326</v>
      </c>
      <c r="H119" s="58">
        <v>23395900</v>
      </c>
      <c r="I119" s="58">
        <v>23283308</v>
      </c>
      <c r="J119" s="74">
        <f t="shared" si="5"/>
        <v>0.99518753285832129</v>
      </c>
      <c r="K119" s="11" t="s">
        <v>11</v>
      </c>
      <c r="L119" s="11" t="s">
        <v>16</v>
      </c>
      <c r="M119" s="11">
        <v>1</v>
      </c>
      <c r="N119" s="175"/>
    </row>
    <row r="120" spans="1:14" ht="60">
      <c r="A120" s="11" t="s">
        <v>255</v>
      </c>
      <c r="B120" s="147" t="s">
        <v>400</v>
      </c>
      <c r="C120" s="147" t="s">
        <v>401</v>
      </c>
      <c r="D120" s="128">
        <v>44287</v>
      </c>
      <c r="E120" s="147" t="s">
        <v>360</v>
      </c>
      <c r="F120" s="61" t="s">
        <v>402</v>
      </c>
      <c r="G120" s="14" t="s">
        <v>344</v>
      </c>
      <c r="H120" s="27">
        <v>8778627</v>
      </c>
      <c r="I120" s="27">
        <v>8588312</v>
      </c>
      <c r="J120" s="47">
        <f t="shared" si="5"/>
        <v>0.97832064171310618</v>
      </c>
      <c r="K120" s="11" t="s">
        <v>11</v>
      </c>
      <c r="L120" s="11" t="s">
        <v>16</v>
      </c>
      <c r="M120" s="11">
        <v>1</v>
      </c>
      <c r="N120" s="175"/>
    </row>
    <row r="121" spans="1:14" ht="60">
      <c r="A121" s="11" t="s">
        <v>255</v>
      </c>
      <c r="B121" s="147" t="s">
        <v>336</v>
      </c>
      <c r="C121" s="147" t="s">
        <v>403</v>
      </c>
      <c r="D121" s="145">
        <v>44287</v>
      </c>
      <c r="E121" s="147" t="s">
        <v>360</v>
      </c>
      <c r="F121" s="29">
        <v>8011505001433</v>
      </c>
      <c r="G121" s="60" t="s">
        <v>326</v>
      </c>
      <c r="H121" s="45">
        <v>9578041</v>
      </c>
      <c r="I121" s="45">
        <v>9239870</v>
      </c>
      <c r="J121" s="47">
        <f t="shared" si="5"/>
        <v>0.96469309329538266</v>
      </c>
      <c r="K121" s="13" t="s">
        <v>11</v>
      </c>
      <c r="L121" s="11" t="s">
        <v>16</v>
      </c>
      <c r="M121" s="13">
        <v>1</v>
      </c>
      <c r="N121" s="81"/>
    </row>
    <row r="122" spans="1:14" ht="60">
      <c r="A122" s="11" t="s">
        <v>255</v>
      </c>
      <c r="B122" s="147" t="s">
        <v>404</v>
      </c>
      <c r="C122" s="147" t="s">
        <v>405</v>
      </c>
      <c r="D122" s="128">
        <v>44287</v>
      </c>
      <c r="E122" s="164" t="s">
        <v>347</v>
      </c>
      <c r="F122" s="29">
        <v>8011505001433</v>
      </c>
      <c r="G122" s="14" t="s">
        <v>344</v>
      </c>
      <c r="H122" s="45">
        <v>9578041</v>
      </c>
      <c r="I122" s="45">
        <v>8218139</v>
      </c>
      <c r="J122" s="47">
        <f t="shared" si="5"/>
        <v>0.85801877440282415</v>
      </c>
      <c r="K122" s="11" t="s">
        <v>11</v>
      </c>
      <c r="L122" s="11" t="s">
        <v>16</v>
      </c>
      <c r="M122" s="11">
        <v>2</v>
      </c>
      <c r="N122" s="175"/>
    </row>
    <row r="123" spans="1:14" ht="48">
      <c r="A123" s="11" t="s">
        <v>255</v>
      </c>
      <c r="B123" s="148" t="s">
        <v>406</v>
      </c>
      <c r="C123" s="156" t="s">
        <v>407</v>
      </c>
      <c r="D123" s="143">
        <v>44287</v>
      </c>
      <c r="E123" s="156" t="s">
        <v>325</v>
      </c>
      <c r="F123" s="37" t="s">
        <v>385</v>
      </c>
      <c r="G123" s="14" t="s">
        <v>344</v>
      </c>
      <c r="H123" s="38">
        <v>8778627</v>
      </c>
      <c r="I123" s="38">
        <v>8487542</v>
      </c>
      <c r="J123" s="47">
        <f t="shared" si="5"/>
        <v>0.96684162568930199</v>
      </c>
      <c r="K123" s="86" t="s">
        <v>349</v>
      </c>
      <c r="L123" s="11" t="s">
        <v>16</v>
      </c>
      <c r="M123" s="86">
        <v>1</v>
      </c>
      <c r="N123" s="175"/>
    </row>
    <row r="124" spans="1:14" ht="48">
      <c r="A124" s="11" t="s">
        <v>255</v>
      </c>
      <c r="B124" s="147" t="s">
        <v>408</v>
      </c>
      <c r="C124" s="147" t="s">
        <v>409</v>
      </c>
      <c r="D124" s="131">
        <v>44287</v>
      </c>
      <c r="E124" s="147" t="s">
        <v>410</v>
      </c>
      <c r="F124" s="15">
        <v>8011505001433</v>
      </c>
      <c r="G124" s="8" t="s">
        <v>411</v>
      </c>
      <c r="H124" s="36">
        <v>8778627</v>
      </c>
      <c r="I124" s="36">
        <v>7878629</v>
      </c>
      <c r="J124" s="47">
        <f t="shared" si="5"/>
        <v>0.89747850090908299</v>
      </c>
      <c r="K124" s="11" t="s">
        <v>11</v>
      </c>
      <c r="L124" s="11" t="s">
        <v>16</v>
      </c>
      <c r="M124" s="11">
        <v>1</v>
      </c>
      <c r="N124" s="175"/>
    </row>
    <row r="125" spans="1:14" ht="48">
      <c r="A125" s="11" t="s">
        <v>255</v>
      </c>
      <c r="B125" s="147" t="s">
        <v>412</v>
      </c>
      <c r="C125" s="147" t="s">
        <v>413</v>
      </c>
      <c r="D125" s="131">
        <v>44287</v>
      </c>
      <c r="E125" s="164" t="s">
        <v>347</v>
      </c>
      <c r="F125" s="15">
        <v>8011505001433</v>
      </c>
      <c r="G125" s="13" t="s">
        <v>414</v>
      </c>
      <c r="H125" s="58">
        <v>9578041</v>
      </c>
      <c r="I125" s="58">
        <v>9241795</v>
      </c>
      <c r="J125" s="47">
        <f t="shared" si="5"/>
        <v>0.96489407385080106</v>
      </c>
      <c r="K125" s="11" t="s">
        <v>11</v>
      </c>
      <c r="L125" s="11" t="s">
        <v>16</v>
      </c>
      <c r="M125" s="11">
        <v>1</v>
      </c>
      <c r="N125" s="175"/>
    </row>
    <row r="126" spans="1:14" ht="48">
      <c r="A126" s="11" t="s">
        <v>255</v>
      </c>
      <c r="B126" s="147" t="s">
        <v>336</v>
      </c>
      <c r="C126" s="147" t="s">
        <v>415</v>
      </c>
      <c r="D126" s="137">
        <v>44287</v>
      </c>
      <c r="E126" s="147" t="s">
        <v>360</v>
      </c>
      <c r="F126" s="15">
        <v>8011505001433</v>
      </c>
      <c r="G126" s="60" t="s">
        <v>326</v>
      </c>
      <c r="H126" s="58">
        <v>9578041</v>
      </c>
      <c r="I126" s="58">
        <v>9373918</v>
      </c>
      <c r="J126" s="47">
        <f t="shared" si="5"/>
        <v>0.97868843952536855</v>
      </c>
      <c r="K126" s="11" t="s">
        <v>11</v>
      </c>
      <c r="L126" s="11" t="s">
        <v>16</v>
      </c>
      <c r="M126" s="11">
        <v>1</v>
      </c>
      <c r="N126" s="175"/>
    </row>
    <row r="127" spans="1:14" ht="48">
      <c r="A127" s="11" t="s">
        <v>255</v>
      </c>
      <c r="B127" s="147" t="s">
        <v>416</v>
      </c>
      <c r="C127" s="147" t="s">
        <v>417</v>
      </c>
      <c r="D127" s="128">
        <v>44287</v>
      </c>
      <c r="E127" s="147" t="s">
        <v>360</v>
      </c>
      <c r="F127" s="121">
        <v>8011505001433</v>
      </c>
      <c r="G127" s="8" t="s">
        <v>76</v>
      </c>
      <c r="H127" s="45">
        <v>10377455</v>
      </c>
      <c r="I127" s="45">
        <v>9261567</v>
      </c>
      <c r="J127" s="47">
        <f t="shared" si="5"/>
        <v>0.89246997457469102</v>
      </c>
      <c r="K127" s="13" t="s">
        <v>11</v>
      </c>
      <c r="L127" s="11" t="s">
        <v>16</v>
      </c>
      <c r="M127" s="13">
        <v>2</v>
      </c>
      <c r="N127" s="81"/>
    </row>
    <row r="128" spans="1:14" ht="92.4">
      <c r="A128" s="11" t="s">
        <v>255</v>
      </c>
      <c r="B128" s="147" t="s">
        <v>418</v>
      </c>
      <c r="C128" s="147" t="s">
        <v>417</v>
      </c>
      <c r="D128" s="128">
        <v>44376</v>
      </c>
      <c r="E128" s="147" t="s">
        <v>419</v>
      </c>
      <c r="F128" s="121">
        <v>3290005013692</v>
      </c>
      <c r="G128" s="8" t="s">
        <v>87</v>
      </c>
      <c r="H128" s="8" t="s">
        <v>420</v>
      </c>
      <c r="I128" s="8" t="s">
        <v>421</v>
      </c>
      <c r="J128" s="76">
        <v>0.55800000000000005</v>
      </c>
      <c r="K128" s="13" t="s">
        <v>11</v>
      </c>
      <c r="L128" s="11" t="s">
        <v>16</v>
      </c>
      <c r="M128" s="13">
        <v>2</v>
      </c>
      <c r="N128" s="81" t="s">
        <v>422</v>
      </c>
    </row>
    <row r="129" spans="1:14" ht="60">
      <c r="A129" s="11" t="s">
        <v>255</v>
      </c>
      <c r="B129" s="147" t="s">
        <v>371</v>
      </c>
      <c r="C129" s="147" t="s">
        <v>423</v>
      </c>
      <c r="D129" s="131">
        <v>44287</v>
      </c>
      <c r="E129" s="147" t="s">
        <v>360</v>
      </c>
      <c r="F129" s="29">
        <v>8011505001433</v>
      </c>
      <c r="G129" s="60" t="s">
        <v>326</v>
      </c>
      <c r="H129" s="45">
        <v>9578041</v>
      </c>
      <c r="I129" s="45">
        <v>9134873</v>
      </c>
      <c r="J129" s="47">
        <f t="shared" si="5"/>
        <v>0.95373083076173926</v>
      </c>
      <c r="K129" s="13" t="s">
        <v>11</v>
      </c>
      <c r="L129" s="11" t="s">
        <v>16</v>
      </c>
      <c r="M129" s="13">
        <v>1</v>
      </c>
      <c r="N129" s="81"/>
    </row>
    <row r="130" spans="1:14" ht="60">
      <c r="A130" s="11" t="s">
        <v>255</v>
      </c>
      <c r="B130" s="147" t="s">
        <v>424</v>
      </c>
      <c r="C130" s="147" t="s">
        <v>425</v>
      </c>
      <c r="D130" s="131">
        <v>44287</v>
      </c>
      <c r="E130" s="164" t="s">
        <v>347</v>
      </c>
      <c r="F130" s="41">
        <v>8011505001433</v>
      </c>
      <c r="G130" s="14" t="s">
        <v>344</v>
      </c>
      <c r="H130" s="36">
        <v>10261851</v>
      </c>
      <c r="I130" s="36">
        <v>9489222</v>
      </c>
      <c r="J130" s="47">
        <f t="shared" si="5"/>
        <v>0.92470861251055003</v>
      </c>
      <c r="K130" s="11" t="s">
        <v>11</v>
      </c>
      <c r="L130" s="11" t="s">
        <v>16</v>
      </c>
      <c r="M130" s="11">
        <v>1</v>
      </c>
      <c r="N130" s="175"/>
    </row>
    <row r="131" spans="1:14" ht="60">
      <c r="A131" s="11" t="s">
        <v>255</v>
      </c>
      <c r="B131" s="147" t="s">
        <v>426</v>
      </c>
      <c r="C131" s="147" t="s">
        <v>427</v>
      </c>
      <c r="D131" s="131">
        <v>44287</v>
      </c>
      <c r="E131" s="147" t="s">
        <v>329</v>
      </c>
      <c r="F131" s="9">
        <v>8011505001433</v>
      </c>
      <c r="G131" s="39" t="s">
        <v>428</v>
      </c>
      <c r="H131" s="40">
        <v>9578041</v>
      </c>
      <c r="I131" s="40">
        <v>9240574</v>
      </c>
      <c r="J131" s="47">
        <f t="shared" si="5"/>
        <v>0.96476659475564996</v>
      </c>
      <c r="K131" s="11" t="s">
        <v>11</v>
      </c>
      <c r="L131" s="11" t="s">
        <v>16</v>
      </c>
      <c r="M131" s="11">
        <v>1</v>
      </c>
      <c r="N131" s="175"/>
    </row>
    <row r="132" spans="1:14" ht="72">
      <c r="A132" s="11" t="s">
        <v>255</v>
      </c>
      <c r="B132" s="147" t="s">
        <v>429</v>
      </c>
      <c r="C132" s="147" t="s">
        <v>430</v>
      </c>
      <c r="D132" s="131">
        <v>44287</v>
      </c>
      <c r="E132" s="164" t="s">
        <v>347</v>
      </c>
      <c r="F132" s="41">
        <v>8011505001433</v>
      </c>
      <c r="G132" s="60" t="s">
        <v>326</v>
      </c>
      <c r="H132" s="42">
        <v>9578041</v>
      </c>
      <c r="I132" s="42">
        <v>9147178</v>
      </c>
      <c r="J132" s="74">
        <f>I132/H132</f>
        <v>0.9550155402341669</v>
      </c>
      <c r="K132" s="11" t="s">
        <v>11</v>
      </c>
      <c r="L132" s="11" t="s">
        <v>16</v>
      </c>
      <c r="M132" s="11">
        <v>1</v>
      </c>
      <c r="N132" s="175"/>
    </row>
    <row r="133" spans="1:14" ht="48">
      <c r="A133" s="11" t="s">
        <v>255</v>
      </c>
      <c r="B133" s="153" t="s">
        <v>336</v>
      </c>
      <c r="C133" s="153" t="s">
        <v>431</v>
      </c>
      <c r="D133" s="131">
        <v>44287</v>
      </c>
      <c r="E133" s="147" t="s">
        <v>360</v>
      </c>
      <c r="F133" s="15">
        <v>8011505001433</v>
      </c>
      <c r="G133" s="14" t="s">
        <v>344</v>
      </c>
      <c r="H133" s="42">
        <v>10377455</v>
      </c>
      <c r="I133" s="42">
        <v>9460407</v>
      </c>
      <c r="J133" s="47">
        <f t="shared" si="5"/>
        <v>0.91163074183410098</v>
      </c>
      <c r="K133" s="11" t="s">
        <v>11</v>
      </c>
      <c r="L133" s="11" t="s">
        <v>16</v>
      </c>
      <c r="M133" s="11">
        <v>1</v>
      </c>
      <c r="N133" s="175"/>
    </row>
    <row r="134" spans="1:14" ht="48">
      <c r="A134" s="11" t="s">
        <v>255</v>
      </c>
      <c r="B134" s="147" t="s">
        <v>432</v>
      </c>
      <c r="C134" s="147" t="s">
        <v>433</v>
      </c>
      <c r="D134" s="128">
        <v>44287</v>
      </c>
      <c r="E134" s="147" t="s">
        <v>360</v>
      </c>
      <c r="F134" s="29">
        <v>8011505001433</v>
      </c>
      <c r="G134" s="14" t="s">
        <v>344</v>
      </c>
      <c r="H134" s="36">
        <v>9434187</v>
      </c>
      <c r="I134" s="36">
        <v>9235803</v>
      </c>
      <c r="J134" s="47">
        <f t="shared" si="5"/>
        <v>0.97897179693385339</v>
      </c>
      <c r="K134" s="11" t="s">
        <v>30</v>
      </c>
      <c r="L134" s="11" t="s">
        <v>16</v>
      </c>
      <c r="M134" s="11">
        <v>1</v>
      </c>
      <c r="N134" s="175"/>
    </row>
    <row r="135" spans="1:14" ht="60">
      <c r="A135" s="11" t="s">
        <v>255</v>
      </c>
      <c r="B135" s="147" t="s">
        <v>434</v>
      </c>
      <c r="C135" s="147" t="s">
        <v>435</v>
      </c>
      <c r="D135" s="145">
        <v>44421</v>
      </c>
      <c r="E135" s="147" t="s">
        <v>436</v>
      </c>
      <c r="F135" s="61" t="s">
        <v>437</v>
      </c>
      <c r="G135" s="8" t="s">
        <v>438</v>
      </c>
      <c r="H135" s="45">
        <v>6407787</v>
      </c>
      <c r="I135" s="63" t="s">
        <v>439</v>
      </c>
      <c r="J135" s="123">
        <v>0.97799999999999998</v>
      </c>
      <c r="K135" s="13" t="s">
        <v>12</v>
      </c>
      <c r="L135" s="11" t="s">
        <v>16</v>
      </c>
      <c r="M135" s="13">
        <v>1</v>
      </c>
      <c r="N135" s="81" t="s">
        <v>440</v>
      </c>
    </row>
    <row r="136" spans="1:14" ht="48">
      <c r="A136" s="11" t="s">
        <v>255</v>
      </c>
      <c r="B136" s="147" t="s">
        <v>441</v>
      </c>
      <c r="C136" s="147" t="s">
        <v>442</v>
      </c>
      <c r="D136" s="136">
        <v>44287</v>
      </c>
      <c r="E136" s="148" t="s">
        <v>443</v>
      </c>
      <c r="F136" s="29" t="s">
        <v>444</v>
      </c>
      <c r="G136" s="13" t="s">
        <v>445</v>
      </c>
      <c r="H136" s="45">
        <v>44014571</v>
      </c>
      <c r="I136" s="45">
        <v>33363000</v>
      </c>
      <c r="J136" s="76">
        <v>0.75799898174629488</v>
      </c>
      <c r="K136" s="13" t="s">
        <v>12</v>
      </c>
      <c r="L136" s="11" t="s">
        <v>16</v>
      </c>
      <c r="M136" s="13">
        <v>3</v>
      </c>
      <c r="N136" s="81"/>
    </row>
    <row r="137" spans="1:14" ht="48">
      <c r="A137" s="11" t="s">
        <v>255</v>
      </c>
      <c r="B137" s="147" t="s">
        <v>446</v>
      </c>
      <c r="C137" s="147" t="s">
        <v>442</v>
      </c>
      <c r="D137" s="136">
        <v>44287</v>
      </c>
      <c r="E137" s="148" t="s">
        <v>443</v>
      </c>
      <c r="F137" s="29" t="s">
        <v>444</v>
      </c>
      <c r="G137" s="13" t="s">
        <v>445</v>
      </c>
      <c r="H137" s="45">
        <v>48839824</v>
      </c>
      <c r="I137" s="27" t="s">
        <v>447</v>
      </c>
      <c r="J137" s="76">
        <v>0.87973289993837811</v>
      </c>
      <c r="K137" s="13" t="s">
        <v>12</v>
      </c>
      <c r="L137" s="11" t="s">
        <v>16</v>
      </c>
      <c r="M137" s="13">
        <v>2</v>
      </c>
      <c r="N137" s="81" t="s">
        <v>448</v>
      </c>
    </row>
    <row r="138" spans="1:14" ht="48">
      <c r="A138" s="11" t="s">
        <v>255</v>
      </c>
      <c r="B138" s="147" t="s">
        <v>449</v>
      </c>
      <c r="C138" s="147" t="s">
        <v>442</v>
      </c>
      <c r="D138" s="136">
        <v>44306</v>
      </c>
      <c r="E138" s="148" t="s">
        <v>450</v>
      </c>
      <c r="F138" s="29" t="s">
        <v>451</v>
      </c>
      <c r="G138" s="13" t="s">
        <v>445</v>
      </c>
      <c r="H138" s="45">
        <v>54227732</v>
      </c>
      <c r="I138" s="45">
        <v>52000000</v>
      </c>
      <c r="J138" s="76">
        <v>0.95891895312900044</v>
      </c>
      <c r="K138" s="13" t="s">
        <v>11</v>
      </c>
      <c r="L138" s="11" t="s">
        <v>16</v>
      </c>
      <c r="M138" s="13">
        <v>1</v>
      </c>
      <c r="N138" s="81"/>
    </row>
    <row r="139" spans="1:14" ht="48">
      <c r="A139" s="11" t="s">
        <v>255</v>
      </c>
      <c r="B139" s="147" t="s">
        <v>452</v>
      </c>
      <c r="C139" s="147" t="s">
        <v>442</v>
      </c>
      <c r="D139" s="136">
        <v>44333</v>
      </c>
      <c r="E139" s="148" t="s">
        <v>453</v>
      </c>
      <c r="F139" s="29" t="s">
        <v>454</v>
      </c>
      <c r="G139" s="13" t="s">
        <v>445</v>
      </c>
      <c r="H139" s="45">
        <v>7660932</v>
      </c>
      <c r="I139" s="45">
        <v>6579824</v>
      </c>
      <c r="J139" s="76">
        <v>0.85888035554942921</v>
      </c>
      <c r="K139" s="13" t="s">
        <v>12</v>
      </c>
      <c r="L139" s="11" t="s">
        <v>16</v>
      </c>
      <c r="M139" s="13">
        <v>1</v>
      </c>
      <c r="N139" s="81"/>
    </row>
    <row r="140" spans="1:14" ht="48">
      <c r="A140" s="11" t="s">
        <v>255</v>
      </c>
      <c r="B140" s="147" t="s">
        <v>455</v>
      </c>
      <c r="C140" s="147" t="s">
        <v>442</v>
      </c>
      <c r="D140" s="136">
        <v>44342</v>
      </c>
      <c r="E140" s="148" t="s">
        <v>456</v>
      </c>
      <c r="F140" s="29" t="s">
        <v>457</v>
      </c>
      <c r="G140" s="13" t="s">
        <v>445</v>
      </c>
      <c r="H140" s="45">
        <v>9733108</v>
      </c>
      <c r="I140" s="45">
        <v>9612431</v>
      </c>
      <c r="J140" s="76">
        <v>0.98760139104590228</v>
      </c>
      <c r="K140" s="13" t="s">
        <v>12</v>
      </c>
      <c r="L140" s="11" t="s">
        <v>16</v>
      </c>
      <c r="M140" s="13">
        <v>1</v>
      </c>
      <c r="N140" s="81"/>
    </row>
    <row r="141" spans="1:14" ht="48">
      <c r="A141" s="11" t="s">
        <v>255</v>
      </c>
      <c r="B141" s="147" t="s">
        <v>458</v>
      </c>
      <c r="C141" s="147" t="s">
        <v>442</v>
      </c>
      <c r="D141" s="136">
        <v>44372</v>
      </c>
      <c r="E141" s="148" t="s">
        <v>456</v>
      </c>
      <c r="F141" s="29" t="s">
        <v>459</v>
      </c>
      <c r="G141" s="13" t="s">
        <v>445</v>
      </c>
      <c r="H141" s="45">
        <v>40763781</v>
      </c>
      <c r="I141" s="45">
        <v>33601714</v>
      </c>
      <c r="J141" s="76">
        <v>0.824303172465773</v>
      </c>
      <c r="K141" s="13" t="s">
        <v>12</v>
      </c>
      <c r="L141" s="13" t="s">
        <v>16</v>
      </c>
      <c r="M141" s="13">
        <v>1</v>
      </c>
      <c r="N141" s="81"/>
    </row>
    <row r="142" spans="1:14" ht="60">
      <c r="A142" s="11" t="s">
        <v>35</v>
      </c>
      <c r="B142" s="157" t="s">
        <v>460</v>
      </c>
      <c r="C142" s="157" t="s">
        <v>461</v>
      </c>
      <c r="D142" s="146">
        <v>44287</v>
      </c>
      <c r="E142" s="157" t="s">
        <v>462</v>
      </c>
      <c r="F142" s="15">
        <v>2010005019116</v>
      </c>
      <c r="G142" s="43" t="s">
        <v>463</v>
      </c>
      <c r="H142" s="50">
        <v>11345400</v>
      </c>
      <c r="I142" s="45">
        <v>9886250</v>
      </c>
      <c r="J142" s="47">
        <v>0.871</v>
      </c>
      <c r="K142" s="46" t="s">
        <v>34</v>
      </c>
      <c r="L142" s="47" t="s">
        <v>464</v>
      </c>
      <c r="M142" s="48">
        <v>1</v>
      </c>
      <c r="N142" s="180" t="s">
        <v>28</v>
      </c>
    </row>
    <row r="143" spans="1:14" ht="48">
      <c r="A143" s="11" t="s">
        <v>35</v>
      </c>
      <c r="B143" s="157" t="s">
        <v>465</v>
      </c>
      <c r="C143" s="157" t="s">
        <v>461</v>
      </c>
      <c r="D143" s="146">
        <v>44287</v>
      </c>
      <c r="E143" s="157" t="s">
        <v>466</v>
      </c>
      <c r="F143" s="15">
        <v>8010405000743</v>
      </c>
      <c r="G143" s="43" t="s">
        <v>463</v>
      </c>
      <c r="H143" s="44">
        <v>15115100</v>
      </c>
      <c r="I143" s="45">
        <v>13265318</v>
      </c>
      <c r="J143" s="47">
        <v>0.877</v>
      </c>
      <c r="K143" s="46" t="s">
        <v>32</v>
      </c>
      <c r="L143" s="47" t="s">
        <v>467</v>
      </c>
      <c r="M143" s="48">
        <v>1</v>
      </c>
      <c r="N143" s="180" t="s">
        <v>28</v>
      </c>
    </row>
    <row r="144" spans="1:14" ht="54">
      <c r="A144" s="11" t="s">
        <v>35</v>
      </c>
      <c r="B144" s="157" t="s">
        <v>468</v>
      </c>
      <c r="C144" s="157" t="s">
        <v>469</v>
      </c>
      <c r="D144" s="146">
        <v>44287</v>
      </c>
      <c r="E144" s="157" t="s">
        <v>470</v>
      </c>
      <c r="F144" s="15">
        <v>8010005003106</v>
      </c>
      <c r="G144" s="43" t="s">
        <v>471</v>
      </c>
      <c r="H144" s="49" t="s">
        <v>28</v>
      </c>
      <c r="I144" s="50">
        <v>10450000</v>
      </c>
      <c r="J144" s="47" t="str">
        <f t="shared" ref="J144:J150" si="6">IF(H144="-","-",I144/H144)</f>
        <v>-</v>
      </c>
      <c r="K144" s="46" t="s">
        <v>32</v>
      </c>
      <c r="L144" s="47" t="s">
        <v>467</v>
      </c>
      <c r="M144" s="48">
        <v>1</v>
      </c>
      <c r="N144" s="173" t="s">
        <v>472</v>
      </c>
    </row>
    <row r="145" spans="1:14" ht="48">
      <c r="A145" s="11" t="s">
        <v>35</v>
      </c>
      <c r="B145" s="157" t="s">
        <v>473</v>
      </c>
      <c r="C145" s="157" t="s">
        <v>469</v>
      </c>
      <c r="D145" s="146">
        <v>44287</v>
      </c>
      <c r="E145" s="157" t="s">
        <v>474</v>
      </c>
      <c r="F145" s="15">
        <v>4011105005400</v>
      </c>
      <c r="G145" s="43" t="s">
        <v>475</v>
      </c>
      <c r="H145" s="49" t="s">
        <v>28</v>
      </c>
      <c r="I145" s="45">
        <v>11550000</v>
      </c>
      <c r="J145" s="47" t="str">
        <f t="shared" si="6"/>
        <v>-</v>
      </c>
      <c r="K145" s="46" t="s">
        <v>34</v>
      </c>
      <c r="L145" s="47" t="s">
        <v>16</v>
      </c>
      <c r="M145" s="48">
        <v>1</v>
      </c>
      <c r="N145" s="180" t="s">
        <v>28</v>
      </c>
    </row>
    <row r="146" spans="1:14" ht="72">
      <c r="A146" s="11" t="s">
        <v>35</v>
      </c>
      <c r="B146" s="157" t="s">
        <v>476</v>
      </c>
      <c r="C146" s="157" t="s">
        <v>469</v>
      </c>
      <c r="D146" s="146">
        <v>44287</v>
      </c>
      <c r="E146" s="157" t="s">
        <v>477</v>
      </c>
      <c r="F146" s="15">
        <v>5010005000139</v>
      </c>
      <c r="G146" s="43" t="s">
        <v>463</v>
      </c>
      <c r="H146" s="49" t="s">
        <v>37</v>
      </c>
      <c r="I146" s="45">
        <v>781000</v>
      </c>
      <c r="J146" s="47" t="str">
        <f t="shared" si="6"/>
        <v>-</v>
      </c>
      <c r="K146" s="46" t="s">
        <v>30</v>
      </c>
      <c r="L146" s="47" t="s">
        <v>16</v>
      </c>
      <c r="M146" s="48">
        <v>1</v>
      </c>
      <c r="N146" s="172" t="s">
        <v>478</v>
      </c>
    </row>
    <row r="147" spans="1:14" ht="60">
      <c r="A147" s="11" t="s">
        <v>35</v>
      </c>
      <c r="B147" s="157" t="s">
        <v>479</v>
      </c>
      <c r="C147" s="157" t="s">
        <v>480</v>
      </c>
      <c r="D147" s="146">
        <v>44291</v>
      </c>
      <c r="E147" s="157" t="s">
        <v>481</v>
      </c>
      <c r="F147" s="15">
        <v>4011405001520</v>
      </c>
      <c r="G147" s="43" t="s">
        <v>475</v>
      </c>
      <c r="H147" s="49" t="s">
        <v>28</v>
      </c>
      <c r="I147" s="45">
        <v>1129095</v>
      </c>
      <c r="J147" s="47" t="str">
        <f t="shared" si="6"/>
        <v>-</v>
      </c>
      <c r="K147" s="46" t="s">
        <v>482</v>
      </c>
      <c r="L147" s="47" t="s">
        <v>483</v>
      </c>
      <c r="M147" s="48">
        <v>1</v>
      </c>
      <c r="N147" s="173" t="s">
        <v>103</v>
      </c>
    </row>
    <row r="148" spans="1:14" ht="48">
      <c r="A148" s="11" t="s">
        <v>35</v>
      </c>
      <c r="B148" s="157" t="s">
        <v>484</v>
      </c>
      <c r="C148" s="157" t="s">
        <v>485</v>
      </c>
      <c r="D148" s="146">
        <v>44308</v>
      </c>
      <c r="E148" s="157" t="s">
        <v>486</v>
      </c>
      <c r="F148" s="15">
        <v>7010005016562</v>
      </c>
      <c r="G148" s="43" t="s">
        <v>475</v>
      </c>
      <c r="H148" s="49" t="s">
        <v>28</v>
      </c>
      <c r="I148" s="45">
        <v>21546800</v>
      </c>
      <c r="J148" s="47" t="str">
        <f t="shared" si="6"/>
        <v>-</v>
      </c>
      <c r="K148" s="46" t="s">
        <v>34</v>
      </c>
      <c r="L148" s="47" t="s">
        <v>464</v>
      </c>
      <c r="M148" s="48">
        <v>1</v>
      </c>
      <c r="N148" s="180" t="s">
        <v>28</v>
      </c>
    </row>
    <row r="149" spans="1:14" ht="48">
      <c r="A149" s="11" t="s">
        <v>35</v>
      </c>
      <c r="B149" s="147" t="s">
        <v>487</v>
      </c>
      <c r="C149" s="157" t="s">
        <v>488</v>
      </c>
      <c r="D149" s="146">
        <v>44330</v>
      </c>
      <c r="E149" s="157" t="s">
        <v>489</v>
      </c>
      <c r="F149" s="15">
        <v>1011305001870</v>
      </c>
      <c r="G149" s="43" t="s">
        <v>475</v>
      </c>
      <c r="H149" s="49" t="s">
        <v>28</v>
      </c>
      <c r="I149" s="45">
        <v>1018600</v>
      </c>
      <c r="J149" s="47" t="str">
        <f t="shared" si="6"/>
        <v>-</v>
      </c>
      <c r="K149" s="46" t="s">
        <v>34</v>
      </c>
      <c r="L149" s="47" t="s">
        <v>16</v>
      </c>
      <c r="M149" s="48">
        <v>1</v>
      </c>
      <c r="N149" s="180" t="s">
        <v>28</v>
      </c>
    </row>
    <row r="150" spans="1:14" ht="60">
      <c r="A150" s="11" t="s">
        <v>35</v>
      </c>
      <c r="B150" s="157" t="s">
        <v>490</v>
      </c>
      <c r="C150" s="157" t="s">
        <v>461</v>
      </c>
      <c r="D150" s="146">
        <v>44341</v>
      </c>
      <c r="E150" s="157" t="s">
        <v>466</v>
      </c>
      <c r="F150" s="15">
        <v>8010405000743</v>
      </c>
      <c r="G150" s="43" t="s">
        <v>463</v>
      </c>
      <c r="H150" s="49" t="s">
        <v>37</v>
      </c>
      <c r="I150" s="45">
        <v>17203737</v>
      </c>
      <c r="J150" s="47" t="str">
        <f t="shared" si="6"/>
        <v>-</v>
      </c>
      <c r="K150" s="46" t="s">
        <v>32</v>
      </c>
      <c r="L150" s="47" t="s">
        <v>467</v>
      </c>
      <c r="M150" s="48">
        <v>1</v>
      </c>
      <c r="N150" s="180" t="s">
        <v>28</v>
      </c>
    </row>
    <row r="151" spans="1:14" ht="60">
      <c r="A151" s="11" t="s">
        <v>35</v>
      </c>
      <c r="B151" s="157" t="s">
        <v>491</v>
      </c>
      <c r="C151" s="157" t="s">
        <v>461</v>
      </c>
      <c r="D151" s="146">
        <v>44344</v>
      </c>
      <c r="E151" s="157" t="s">
        <v>462</v>
      </c>
      <c r="F151" s="15">
        <v>2010005019116</v>
      </c>
      <c r="G151" s="43" t="s">
        <v>463</v>
      </c>
      <c r="H151" s="50">
        <v>8940800</v>
      </c>
      <c r="I151" s="45">
        <v>8049250</v>
      </c>
      <c r="J151" s="47">
        <v>0.9</v>
      </c>
      <c r="K151" s="46" t="s">
        <v>34</v>
      </c>
      <c r="L151" s="47" t="s">
        <v>464</v>
      </c>
      <c r="M151" s="48">
        <v>2</v>
      </c>
      <c r="N151" s="180" t="s">
        <v>28</v>
      </c>
    </row>
    <row r="152" spans="1:14" ht="60">
      <c r="A152" s="11" t="s">
        <v>35</v>
      </c>
      <c r="B152" s="157" t="s">
        <v>492</v>
      </c>
      <c r="C152" s="157" t="s">
        <v>461</v>
      </c>
      <c r="D152" s="146">
        <v>44365</v>
      </c>
      <c r="E152" s="157" t="s">
        <v>493</v>
      </c>
      <c r="F152" s="15">
        <v>1010005004102</v>
      </c>
      <c r="G152" s="43" t="s">
        <v>463</v>
      </c>
      <c r="H152" s="49" t="s">
        <v>37</v>
      </c>
      <c r="I152" s="45">
        <v>11600000</v>
      </c>
      <c r="J152" s="47" t="str">
        <f>IF(H152="-","-",I152/H152)</f>
        <v>-</v>
      </c>
      <c r="K152" s="46" t="s">
        <v>494</v>
      </c>
      <c r="L152" s="47" t="s">
        <v>495</v>
      </c>
      <c r="M152" s="48">
        <v>1</v>
      </c>
      <c r="N152" s="172" t="s">
        <v>496</v>
      </c>
    </row>
    <row r="153" spans="1:14" ht="60">
      <c r="A153" s="11" t="s">
        <v>35</v>
      </c>
      <c r="B153" s="147" t="s">
        <v>497</v>
      </c>
      <c r="C153" s="157" t="s">
        <v>498</v>
      </c>
      <c r="D153" s="146">
        <v>44371</v>
      </c>
      <c r="E153" s="157" t="s">
        <v>499</v>
      </c>
      <c r="F153" s="15">
        <v>4490005006056</v>
      </c>
      <c r="G153" s="43" t="s">
        <v>475</v>
      </c>
      <c r="H153" s="49" t="s">
        <v>28</v>
      </c>
      <c r="I153" s="45">
        <v>16387098</v>
      </c>
      <c r="J153" s="47" t="str">
        <f>IF(H153="-","-",I153/H153)</f>
        <v>-</v>
      </c>
      <c r="K153" s="46" t="s">
        <v>32</v>
      </c>
      <c r="L153" s="47" t="s">
        <v>467</v>
      </c>
      <c r="M153" s="48">
        <v>2</v>
      </c>
      <c r="N153" s="180" t="s">
        <v>28</v>
      </c>
    </row>
    <row r="154" spans="1:14" ht="48">
      <c r="A154" s="11" t="s">
        <v>35</v>
      </c>
      <c r="B154" s="157" t="s">
        <v>500</v>
      </c>
      <c r="C154" s="157" t="s">
        <v>501</v>
      </c>
      <c r="D154" s="146">
        <v>44378</v>
      </c>
      <c r="E154" s="157" t="s">
        <v>493</v>
      </c>
      <c r="F154" s="15">
        <v>1010005004102</v>
      </c>
      <c r="G154" s="43" t="s">
        <v>475</v>
      </c>
      <c r="H154" s="44">
        <v>8146600</v>
      </c>
      <c r="I154" s="45">
        <v>8000000</v>
      </c>
      <c r="J154" s="47">
        <f>IF(H154="-","-",I154/H154)</f>
        <v>0.98200476272309922</v>
      </c>
      <c r="K154" s="46" t="s">
        <v>32</v>
      </c>
      <c r="L154" s="47" t="s">
        <v>467</v>
      </c>
      <c r="M154" s="48">
        <v>1</v>
      </c>
      <c r="N154" s="180" t="s">
        <v>28</v>
      </c>
    </row>
    <row r="155" spans="1:14" ht="48">
      <c r="A155" s="11" t="s">
        <v>35</v>
      </c>
      <c r="B155" s="157" t="s">
        <v>502</v>
      </c>
      <c r="C155" s="157" t="s">
        <v>501</v>
      </c>
      <c r="D155" s="146">
        <v>44378</v>
      </c>
      <c r="E155" s="157" t="s">
        <v>462</v>
      </c>
      <c r="F155" s="15">
        <v>2010005019116</v>
      </c>
      <c r="G155" s="43" t="s">
        <v>463</v>
      </c>
      <c r="H155" s="44">
        <v>9960500</v>
      </c>
      <c r="I155" s="45">
        <v>6981040</v>
      </c>
      <c r="J155" s="47">
        <v>0.7</v>
      </c>
      <c r="K155" s="46" t="s">
        <v>34</v>
      </c>
      <c r="L155" s="47" t="s">
        <v>467</v>
      </c>
      <c r="M155" s="48">
        <v>4</v>
      </c>
      <c r="N155" s="180" t="s">
        <v>28</v>
      </c>
    </row>
    <row r="156" spans="1:14" ht="48">
      <c r="A156" s="11" t="s">
        <v>35</v>
      </c>
      <c r="B156" s="157" t="s">
        <v>503</v>
      </c>
      <c r="C156" s="157" t="s">
        <v>501</v>
      </c>
      <c r="D156" s="146">
        <v>44386</v>
      </c>
      <c r="E156" s="157" t="s">
        <v>462</v>
      </c>
      <c r="F156" s="15">
        <v>2010005019116</v>
      </c>
      <c r="G156" s="43" t="s">
        <v>463</v>
      </c>
      <c r="H156" s="44">
        <v>80846150</v>
      </c>
      <c r="I156" s="45">
        <v>73700000</v>
      </c>
      <c r="J156" s="47">
        <v>0.91100000000000003</v>
      </c>
      <c r="K156" s="46" t="s">
        <v>34</v>
      </c>
      <c r="L156" s="47" t="s">
        <v>467</v>
      </c>
      <c r="M156" s="48">
        <v>1</v>
      </c>
      <c r="N156" s="180" t="s">
        <v>28</v>
      </c>
    </row>
    <row r="157" spans="1:14" ht="60">
      <c r="A157" s="11" t="s">
        <v>35</v>
      </c>
      <c r="B157" s="157" t="s">
        <v>504</v>
      </c>
      <c r="C157" s="157" t="s">
        <v>501</v>
      </c>
      <c r="D157" s="146">
        <v>44404</v>
      </c>
      <c r="E157" s="157" t="s">
        <v>505</v>
      </c>
      <c r="F157" s="15">
        <v>3011005000122</v>
      </c>
      <c r="G157" s="43" t="s">
        <v>463</v>
      </c>
      <c r="H157" s="49" t="s">
        <v>37</v>
      </c>
      <c r="I157" s="45">
        <v>11401911</v>
      </c>
      <c r="J157" s="47" t="str">
        <f>IF(H157="-","-",I157/H157)</f>
        <v>-</v>
      </c>
      <c r="K157" s="46" t="s">
        <v>32</v>
      </c>
      <c r="L157" s="47" t="s">
        <v>467</v>
      </c>
      <c r="M157" s="48">
        <v>2</v>
      </c>
      <c r="N157" s="180" t="s">
        <v>28</v>
      </c>
    </row>
    <row r="158" spans="1:14" ht="48">
      <c r="A158" s="11" t="s">
        <v>35</v>
      </c>
      <c r="B158" s="147" t="s">
        <v>506</v>
      </c>
      <c r="C158" s="157" t="s">
        <v>507</v>
      </c>
      <c r="D158" s="146">
        <v>44433</v>
      </c>
      <c r="E158" s="157" t="s">
        <v>36</v>
      </c>
      <c r="F158" s="15">
        <v>8010405010362</v>
      </c>
      <c r="G158" s="43" t="s">
        <v>475</v>
      </c>
      <c r="H158" s="49" t="s">
        <v>28</v>
      </c>
      <c r="I158" s="45">
        <v>2530000</v>
      </c>
      <c r="J158" s="47" t="str">
        <f>IF(H158="-","-",I158/H158)</f>
        <v>-</v>
      </c>
      <c r="K158" s="46" t="s">
        <v>508</v>
      </c>
      <c r="L158" s="47" t="s">
        <v>467</v>
      </c>
      <c r="M158" s="48">
        <v>1</v>
      </c>
      <c r="N158" s="180" t="s">
        <v>28</v>
      </c>
    </row>
    <row r="159" spans="1:14" ht="48">
      <c r="A159" s="11" t="s">
        <v>35</v>
      </c>
      <c r="B159" s="157" t="s">
        <v>509</v>
      </c>
      <c r="C159" s="157" t="s">
        <v>510</v>
      </c>
      <c r="D159" s="146">
        <v>44438</v>
      </c>
      <c r="E159" s="157" t="s">
        <v>511</v>
      </c>
      <c r="F159" s="15">
        <v>1010005018507</v>
      </c>
      <c r="G159" s="43" t="s">
        <v>463</v>
      </c>
      <c r="H159" s="49" t="s">
        <v>37</v>
      </c>
      <c r="I159" s="45">
        <v>4583150</v>
      </c>
      <c r="J159" s="47" t="str">
        <f>IF(H159="-","-",I159/H159)</f>
        <v>-</v>
      </c>
      <c r="K159" s="46" t="s">
        <v>34</v>
      </c>
      <c r="L159" s="47" t="s">
        <v>467</v>
      </c>
      <c r="M159" s="48">
        <v>1</v>
      </c>
      <c r="N159" s="173" t="s">
        <v>512</v>
      </c>
    </row>
    <row r="160" spans="1:14" ht="48">
      <c r="A160" s="11" t="s">
        <v>35</v>
      </c>
      <c r="B160" s="157" t="s">
        <v>513</v>
      </c>
      <c r="C160" s="157" t="s">
        <v>510</v>
      </c>
      <c r="D160" s="146">
        <v>44449</v>
      </c>
      <c r="E160" s="157" t="s">
        <v>514</v>
      </c>
      <c r="F160" s="15">
        <v>6013305001887</v>
      </c>
      <c r="G160" s="43" t="s">
        <v>463</v>
      </c>
      <c r="H160" s="49" t="s">
        <v>28</v>
      </c>
      <c r="I160" s="45">
        <v>6410904</v>
      </c>
      <c r="J160" s="47" t="str">
        <f>IF(H160="-","-",I160/H160)</f>
        <v>-</v>
      </c>
      <c r="K160" s="46" t="s">
        <v>34</v>
      </c>
      <c r="L160" s="47" t="s">
        <v>467</v>
      </c>
      <c r="M160" s="48">
        <v>3</v>
      </c>
      <c r="N160" s="180" t="s">
        <v>28</v>
      </c>
    </row>
    <row r="161" spans="1:14" ht="48">
      <c r="A161" s="11" t="s">
        <v>35</v>
      </c>
      <c r="B161" s="157" t="s">
        <v>515</v>
      </c>
      <c r="C161" s="157" t="s">
        <v>501</v>
      </c>
      <c r="D161" s="146">
        <v>44526</v>
      </c>
      <c r="E161" s="157" t="s">
        <v>462</v>
      </c>
      <c r="F161" s="15">
        <v>2010005019116</v>
      </c>
      <c r="G161" s="43" t="s">
        <v>463</v>
      </c>
      <c r="H161" s="50">
        <v>6785075</v>
      </c>
      <c r="I161" s="45">
        <v>6270000</v>
      </c>
      <c r="J161" s="47">
        <v>0.92400000000000004</v>
      </c>
      <c r="K161" s="46" t="s">
        <v>34</v>
      </c>
      <c r="L161" s="47" t="s">
        <v>464</v>
      </c>
      <c r="M161" s="48">
        <v>1</v>
      </c>
      <c r="N161" s="180" t="s">
        <v>28</v>
      </c>
    </row>
    <row r="162" spans="1:14" ht="48">
      <c r="A162" s="11" t="s">
        <v>35</v>
      </c>
      <c r="B162" s="157" t="s">
        <v>516</v>
      </c>
      <c r="C162" s="157" t="s">
        <v>501</v>
      </c>
      <c r="D162" s="146">
        <v>44543</v>
      </c>
      <c r="E162" s="157" t="s">
        <v>462</v>
      </c>
      <c r="F162" s="15">
        <v>2010005019116</v>
      </c>
      <c r="G162" s="43" t="s">
        <v>463</v>
      </c>
      <c r="H162" s="44">
        <v>7921100</v>
      </c>
      <c r="I162" s="45">
        <v>5500000</v>
      </c>
      <c r="J162" s="47">
        <f>IF(H162="-","-",I162/H162)</f>
        <v>0.69434800722121925</v>
      </c>
      <c r="K162" s="46" t="s">
        <v>34</v>
      </c>
      <c r="L162" s="47" t="s">
        <v>467</v>
      </c>
      <c r="M162" s="48">
        <v>2</v>
      </c>
      <c r="N162" s="180" t="s">
        <v>28</v>
      </c>
    </row>
    <row r="163" spans="1:14" ht="72">
      <c r="A163" s="13" t="s">
        <v>517</v>
      </c>
      <c r="B163" s="147" t="s">
        <v>518</v>
      </c>
      <c r="C163" s="147" t="s">
        <v>805</v>
      </c>
      <c r="D163" s="128">
        <v>44287</v>
      </c>
      <c r="E163" s="147" t="s">
        <v>520</v>
      </c>
      <c r="F163" s="12">
        <v>9010005018680</v>
      </c>
      <c r="G163" s="8" t="s">
        <v>521</v>
      </c>
      <c r="H163" s="51" t="s">
        <v>28</v>
      </c>
      <c r="I163" s="45">
        <v>145200000</v>
      </c>
      <c r="J163" s="51" t="s">
        <v>176</v>
      </c>
      <c r="K163" s="11" t="s">
        <v>32</v>
      </c>
      <c r="L163" s="11" t="s">
        <v>16</v>
      </c>
      <c r="M163" s="11">
        <v>2</v>
      </c>
      <c r="N163" s="175"/>
    </row>
    <row r="164" spans="1:14" ht="48">
      <c r="A164" s="13" t="s">
        <v>517</v>
      </c>
      <c r="B164" s="147" t="s">
        <v>522</v>
      </c>
      <c r="C164" s="147" t="s">
        <v>523</v>
      </c>
      <c r="D164" s="128">
        <v>44335</v>
      </c>
      <c r="E164" s="147" t="s">
        <v>524</v>
      </c>
      <c r="F164" s="29">
        <v>2010005019116</v>
      </c>
      <c r="G164" s="8" t="s">
        <v>521</v>
      </c>
      <c r="H164" s="51" t="s">
        <v>28</v>
      </c>
      <c r="I164" s="45">
        <v>4841210</v>
      </c>
      <c r="J164" s="78" t="s">
        <v>28</v>
      </c>
      <c r="K164" s="11" t="s">
        <v>34</v>
      </c>
      <c r="L164" s="11" t="s">
        <v>16</v>
      </c>
      <c r="M164" s="11">
        <v>1</v>
      </c>
      <c r="N164" s="175"/>
    </row>
    <row r="165" spans="1:14" ht="48">
      <c r="A165" s="13" t="s">
        <v>517</v>
      </c>
      <c r="B165" s="147" t="s">
        <v>525</v>
      </c>
      <c r="C165" s="147" t="s">
        <v>526</v>
      </c>
      <c r="D165" s="128">
        <v>44372</v>
      </c>
      <c r="E165" s="147" t="s">
        <v>527</v>
      </c>
      <c r="F165" s="12">
        <v>1010405009411</v>
      </c>
      <c r="G165" s="8" t="s">
        <v>521</v>
      </c>
      <c r="H165" s="51" t="s">
        <v>37</v>
      </c>
      <c r="I165" s="45">
        <v>16999400</v>
      </c>
      <c r="J165" s="78" t="s">
        <v>37</v>
      </c>
      <c r="K165" s="11" t="s">
        <v>528</v>
      </c>
      <c r="L165" s="11" t="s">
        <v>16</v>
      </c>
      <c r="M165" s="11">
        <v>1</v>
      </c>
      <c r="N165" s="175"/>
    </row>
    <row r="166" spans="1:14" ht="36">
      <c r="A166" s="13" t="s">
        <v>517</v>
      </c>
      <c r="B166" s="147" t="s">
        <v>529</v>
      </c>
      <c r="C166" s="147" t="s">
        <v>530</v>
      </c>
      <c r="D166" s="128">
        <v>44448</v>
      </c>
      <c r="E166" s="147" t="s">
        <v>531</v>
      </c>
      <c r="F166" s="12">
        <v>4010605000134</v>
      </c>
      <c r="G166" s="8" t="s">
        <v>521</v>
      </c>
      <c r="H166" s="51" t="s">
        <v>176</v>
      </c>
      <c r="I166" s="45">
        <v>11000000</v>
      </c>
      <c r="J166" s="51" t="s">
        <v>176</v>
      </c>
      <c r="K166" s="11" t="s">
        <v>532</v>
      </c>
      <c r="L166" s="11" t="s">
        <v>16</v>
      </c>
      <c r="M166" s="11">
        <v>2</v>
      </c>
      <c r="N166" s="175"/>
    </row>
    <row r="167" spans="1:14" ht="48">
      <c r="A167" s="13" t="s">
        <v>517</v>
      </c>
      <c r="B167" s="147" t="s">
        <v>533</v>
      </c>
      <c r="C167" s="147" t="s">
        <v>519</v>
      </c>
      <c r="D167" s="128">
        <v>44525</v>
      </c>
      <c r="E167" s="147" t="s">
        <v>534</v>
      </c>
      <c r="F167" s="12">
        <v>2010005018803</v>
      </c>
      <c r="G167" s="8" t="s">
        <v>521</v>
      </c>
      <c r="H167" s="51" t="s">
        <v>37</v>
      </c>
      <c r="I167" s="45">
        <v>16086018</v>
      </c>
      <c r="J167" s="78" t="s">
        <v>37</v>
      </c>
      <c r="K167" s="11" t="s">
        <v>528</v>
      </c>
      <c r="L167" s="11" t="s">
        <v>16</v>
      </c>
      <c r="M167" s="11">
        <v>2</v>
      </c>
      <c r="N167" s="175"/>
    </row>
    <row r="168" spans="1:14" ht="60">
      <c r="A168" s="13" t="s">
        <v>517</v>
      </c>
      <c r="B168" s="147" t="s">
        <v>535</v>
      </c>
      <c r="C168" s="158" t="s">
        <v>536</v>
      </c>
      <c r="D168" s="128">
        <v>44540</v>
      </c>
      <c r="E168" s="147" t="s">
        <v>537</v>
      </c>
      <c r="F168" s="12">
        <v>4011105005400</v>
      </c>
      <c r="G168" s="8" t="s">
        <v>521</v>
      </c>
      <c r="H168" s="51" t="s">
        <v>65</v>
      </c>
      <c r="I168" s="45">
        <v>22770000</v>
      </c>
      <c r="J168" s="78" t="s">
        <v>37</v>
      </c>
      <c r="K168" s="11" t="s">
        <v>528</v>
      </c>
      <c r="L168" s="11" t="s">
        <v>16</v>
      </c>
      <c r="M168" s="11">
        <v>2</v>
      </c>
      <c r="N168" s="175"/>
    </row>
    <row r="169" spans="1:14" ht="48">
      <c r="A169" s="13" t="s">
        <v>517</v>
      </c>
      <c r="B169" s="147" t="s">
        <v>538</v>
      </c>
      <c r="C169" s="147" t="s">
        <v>539</v>
      </c>
      <c r="D169" s="128">
        <v>44538</v>
      </c>
      <c r="E169" s="147" t="s">
        <v>540</v>
      </c>
      <c r="F169" s="12">
        <v>2010005019116</v>
      </c>
      <c r="G169" s="8" t="s">
        <v>521</v>
      </c>
      <c r="H169" s="51" t="s">
        <v>37</v>
      </c>
      <c r="I169" s="45">
        <v>38500000</v>
      </c>
      <c r="J169" s="78" t="s">
        <v>37</v>
      </c>
      <c r="K169" s="11" t="s">
        <v>34</v>
      </c>
      <c r="L169" s="11" t="s">
        <v>16</v>
      </c>
      <c r="M169" s="11">
        <v>2</v>
      </c>
      <c r="N169" s="175"/>
    </row>
    <row r="170" spans="1:14" ht="36">
      <c r="A170" s="13" t="s">
        <v>517</v>
      </c>
      <c r="B170" s="147" t="s">
        <v>541</v>
      </c>
      <c r="C170" s="147" t="s">
        <v>542</v>
      </c>
      <c r="D170" s="128">
        <v>44287</v>
      </c>
      <c r="E170" s="147" t="s">
        <v>543</v>
      </c>
      <c r="F170" s="12">
        <v>1010405009411</v>
      </c>
      <c r="G170" s="8" t="s">
        <v>521</v>
      </c>
      <c r="H170" s="52" t="s">
        <v>37</v>
      </c>
      <c r="I170" s="45">
        <v>15501363</v>
      </c>
      <c r="J170" s="79" t="s">
        <v>28</v>
      </c>
      <c r="K170" s="11" t="s">
        <v>34</v>
      </c>
      <c r="L170" s="11" t="s">
        <v>16</v>
      </c>
      <c r="M170" s="11">
        <v>2</v>
      </c>
      <c r="N170" s="175"/>
    </row>
    <row r="171" spans="1:14" ht="48">
      <c r="A171" s="13" t="s">
        <v>517</v>
      </c>
      <c r="B171" s="147" t="s">
        <v>544</v>
      </c>
      <c r="C171" s="147" t="s">
        <v>545</v>
      </c>
      <c r="D171" s="128">
        <v>44446</v>
      </c>
      <c r="E171" s="147" t="s">
        <v>546</v>
      </c>
      <c r="F171" s="12">
        <v>5290005000838</v>
      </c>
      <c r="G171" s="8" t="s">
        <v>521</v>
      </c>
      <c r="H171" s="53" t="s">
        <v>37</v>
      </c>
      <c r="I171" s="45">
        <v>5197141</v>
      </c>
      <c r="J171" s="78" t="s">
        <v>37</v>
      </c>
      <c r="K171" s="11" t="s">
        <v>528</v>
      </c>
      <c r="L171" s="67" t="s">
        <v>33</v>
      </c>
      <c r="M171" s="11">
        <v>2</v>
      </c>
      <c r="N171" s="175"/>
    </row>
    <row r="172" spans="1:14" ht="60">
      <c r="A172" s="13" t="s">
        <v>517</v>
      </c>
      <c r="B172" s="147" t="s">
        <v>547</v>
      </c>
      <c r="C172" s="147" t="s">
        <v>545</v>
      </c>
      <c r="D172" s="128">
        <v>44495</v>
      </c>
      <c r="E172" s="147" t="s">
        <v>546</v>
      </c>
      <c r="F172" s="12">
        <v>5290005000838</v>
      </c>
      <c r="G172" s="8" t="s">
        <v>521</v>
      </c>
      <c r="H172" s="53" t="s">
        <v>37</v>
      </c>
      <c r="I172" s="45">
        <v>3827929</v>
      </c>
      <c r="J172" s="78" t="s">
        <v>37</v>
      </c>
      <c r="K172" s="11" t="s">
        <v>528</v>
      </c>
      <c r="L172" s="67" t="s">
        <v>33</v>
      </c>
      <c r="M172" s="11">
        <v>4</v>
      </c>
      <c r="N172" s="175"/>
    </row>
    <row r="173" spans="1:14" ht="48">
      <c r="A173" s="13" t="s">
        <v>517</v>
      </c>
      <c r="B173" s="147" t="s">
        <v>548</v>
      </c>
      <c r="C173" s="147" t="s">
        <v>545</v>
      </c>
      <c r="D173" s="128">
        <v>44497</v>
      </c>
      <c r="E173" s="147" t="s">
        <v>546</v>
      </c>
      <c r="F173" s="12">
        <v>5290005000838</v>
      </c>
      <c r="G173" s="8" t="s">
        <v>549</v>
      </c>
      <c r="H173" s="53" t="s">
        <v>37</v>
      </c>
      <c r="I173" s="45">
        <v>3370923</v>
      </c>
      <c r="J173" s="78" t="s">
        <v>37</v>
      </c>
      <c r="K173" s="11" t="s">
        <v>528</v>
      </c>
      <c r="L173" s="67" t="s">
        <v>33</v>
      </c>
      <c r="M173" s="11">
        <v>1</v>
      </c>
      <c r="N173" s="175"/>
    </row>
    <row r="174" spans="1:14" ht="48">
      <c r="A174" s="13" t="s">
        <v>804</v>
      </c>
      <c r="B174" s="168" t="s">
        <v>550</v>
      </c>
      <c r="C174" s="159" t="s">
        <v>551</v>
      </c>
      <c r="D174" s="127">
        <v>44287</v>
      </c>
      <c r="E174" s="159" t="s">
        <v>552</v>
      </c>
      <c r="F174" s="2">
        <v>5010005018866</v>
      </c>
      <c r="G174" s="5" t="s">
        <v>21</v>
      </c>
      <c r="H174" s="82">
        <v>35526255</v>
      </c>
      <c r="I174" s="82">
        <v>32977124</v>
      </c>
      <c r="J174" s="6">
        <f t="shared" ref="J174:J184" si="7">I174/H174</f>
        <v>0.92824656018485485</v>
      </c>
      <c r="K174" s="3" t="s">
        <v>24</v>
      </c>
      <c r="L174" s="3" t="s">
        <v>23</v>
      </c>
      <c r="M174" s="84">
        <v>1</v>
      </c>
      <c r="N174" s="70"/>
    </row>
    <row r="175" spans="1:14" ht="48">
      <c r="A175" s="13" t="s">
        <v>804</v>
      </c>
      <c r="B175" s="168" t="s">
        <v>553</v>
      </c>
      <c r="C175" s="159" t="s">
        <v>551</v>
      </c>
      <c r="D175" s="127">
        <v>44287</v>
      </c>
      <c r="E175" s="159" t="s">
        <v>552</v>
      </c>
      <c r="F175" s="2">
        <v>5010005018866</v>
      </c>
      <c r="G175" s="5" t="s">
        <v>21</v>
      </c>
      <c r="H175" s="82">
        <v>29055456</v>
      </c>
      <c r="I175" s="82">
        <v>28057986</v>
      </c>
      <c r="J175" s="6">
        <f t="shared" si="7"/>
        <v>0.96567013093857479</v>
      </c>
      <c r="K175" s="3" t="s">
        <v>24</v>
      </c>
      <c r="L175" s="3" t="s">
        <v>23</v>
      </c>
      <c r="M175" s="84">
        <v>1</v>
      </c>
      <c r="N175" s="70"/>
    </row>
    <row r="176" spans="1:14" ht="48">
      <c r="A176" s="13" t="s">
        <v>804</v>
      </c>
      <c r="B176" s="168" t="s">
        <v>554</v>
      </c>
      <c r="C176" s="159" t="s">
        <v>555</v>
      </c>
      <c r="D176" s="127">
        <v>44287</v>
      </c>
      <c r="E176" s="159" t="s">
        <v>556</v>
      </c>
      <c r="F176" s="2">
        <v>4010005004660</v>
      </c>
      <c r="G176" s="5" t="s">
        <v>26</v>
      </c>
      <c r="H176" s="4">
        <v>50872286</v>
      </c>
      <c r="I176" s="4">
        <v>41638340</v>
      </c>
      <c r="J176" s="6">
        <f t="shared" si="7"/>
        <v>0.81848769288645684</v>
      </c>
      <c r="K176" s="3" t="s">
        <v>24</v>
      </c>
      <c r="L176" s="3" t="s">
        <v>23</v>
      </c>
      <c r="M176" s="84">
        <v>1</v>
      </c>
      <c r="N176" s="70"/>
    </row>
    <row r="177" spans="1:14" ht="48">
      <c r="A177" s="13" t="s">
        <v>804</v>
      </c>
      <c r="B177" s="168" t="s">
        <v>557</v>
      </c>
      <c r="C177" s="159" t="s">
        <v>555</v>
      </c>
      <c r="D177" s="127">
        <v>44287</v>
      </c>
      <c r="E177" s="159" t="s">
        <v>556</v>
      </c>
      <c r="F177" s="2">
        <v>4010005004660</v>
      </c>
      <c r="G177" s="5" t="s">
        <v>21</v>
      </c>
      <c r="H177" s="4">
        <v>233626452</v>
      </c>
      <c r="I177" s="4">
        <v>201603619</v>
      </c>
      <c r="J177" s="6">
        <f t="shared" si="7"/>
        <v>0.86293147575600726</v>
      </c>
      <c r="K177" s="3" t="s">
        <v>24</v>
      </c>
      <c r="L177" s="3" t="s">
        <v>23</v>
      </c>
      <c r="M177" s="84">
        <v>1</v>
      </c>
      <c r="N177" s="70"/>
    </row>
    <row r="178" spans="1:14" ht="60">
      <c r="A178" s="13" t="s">
        <v>804</v>
      </c>
      <c r="B178" s="168" t="s">
        <v>558</v>
      </c>
      <c r="C178" s="159" t="s">
        <v>555</v>
      </c>
      <c r="D178" s="127">
        <v>44287</v>
      </c>
      <c r="E178" s="159" t="s">
        <v>556</v>
      </c>
      <c r="F178" s="2">
        <v>4010005004660</v>
      </c>
      <c r="G178" s="5" t="s">
        <v>26</v>
      </c>
      <c r="H178" s="4">
        <v>15107155</v>
      </c>
      <c r="I178" s="4">
        <v>13040756</v>
      </c>
      <c r="J178" s="6">
        <f t="shared" si="7"/>
        <v>0.86321719741407299</v>
      </c>
      <c r="K178" s="3" t="s">
        <v>24</v>
      </c>
      <c r="L178" s="3" t="s">
        <v>23</v>
      </c>
      <c r="M178" s="84">
        <v>1</v>
      </c>
      <c r="N178" s="70"/>
    </row>
    <row r="179" spans="1:14" ht="48">
      <c r="A179" s="13" t="s">
        <v>804</v>
      </c>
      <c r="B179" s="168" t="s">
        <v>559</v>
      </c>
      <c r="C179" s="159" t="s">
        <v>560</v>
      </c>
      <c r="D179" s="127">
        <v>44287</v>
      </c>
      <c r="E179" s="159" t="s">
        <v>561</v>
      </c>
      <c r="F179" s="2">
        <v>1010405000254</v>
      </c>
      <c r="G179" s="5" t="s">
        <v>26</v>
      </c>
      <c r="H179" s="4">
        <v>35400757</v>
      </c>
      <c r="I179" s="4">
        <v>34650000</v>
      </c>
      <c r="J179" s="6">
        <f t="shared" si="7"/>
        <v>0.97879262864350614</v>
      </c>
      <c r="K179" s="3" t="s">
        <v>24</v>
      </c>
      <c r="L179" s="3" t="s">
        <v>23</v>
      </c>
      <c r="M179" s="84">
        <v>1</v>
      </c>
      <c r="N179" s="70"/>
    </row>
    <row r="180" spans="1:14" ht="48">
      <c r="A180" s="13" t="s">
        <v>804</v>
      </c>
      <c r="B180" s="168" t="s">
        <v>562</v>
      </c>
      <c r="C180" s="159" t="s">
        <v>563</v>
      </c>
      <c r="D180" s="127">
        <v>44287</v>
      </c>
      <c r="E180" s="159" t="s">
        <v>564</v>
      </c>
      <c r="F180" s="2">
        <v>4011405001520</v>
      </c>
      <c r="G180" s="5" t="s">
        <v>26</v>
      </c>
      <c r="H180" s="4" t="s">
        <v>565</v>
      </c>
      <c r="I180" s="4">
        <v>18858400</v>
      </c>
      <c r="J180" s="6" t="s">
        <v>810</v>
      </c>
      <c r="K180" s="3" t="s">
        <v>24</v>
      </c>
      <c r="L180" s="3" t="s">
        <v>23</v>
      </c>
      <c r="M180" s="85">
        <v>1</v>
      </c>
      <c r="N180" s="70" t="s">
        <v>566</v>
      </c>
    </row>
    <row r="181" spans="1:14" ht="60">
      <c r="A181" s="13" t="s">
        <v>804</v>
      </c>
      <c r="B181" s="168" t="s">
        <v>567</v>
      </c>
      <c r="C181" s="159" t="s">
        <v>568</v>
      </c>
      <c r="D181" s="127">
        <v>44287</v>
      </c>
      <c r="E181" s="159" t="s">
        <v>564</v>
      </c>
      <c r="F181" s="2">
        <v>4011405001520</v>
      </c>
      <c r="G181" s="5" t="s">
        <v>26</v>
      </c>
      <c r="H181" s="4" t="s">
        <v>565</v>
      </c>
      <c r="I181" s="4">
        <v>2438260</v>
      </c>
      <c r="J181" s="6" t="s">
        <v>810</v>
      </c>
      <c r="K181" s="3" t="s">
        <v>24</v>
      </c>
      <c r="L181" s="3" t="s">
        <v>23</v>
      </c>
      <c r="M181" s="85">
        <v>2</v>
      </c>
      <c r="N181" s="70" t="s">
        <v>566</v>
      </c>
    </row>
    <row r="182" spans="1:14" ht="48">
      <c r="A182" s="13" t="s">
        <v>804</v>
      </c>
      <c r="B182" s="168" t="s">
        <v>569</v>
      </c>
      <c r="C182" s="159" t="s">
        <v>570</v>
      </c>
      <c r="D182" s="127">
        <v>44287</v>
      </c>
      <c r="E182" s="159" t="s">
        <v>571</v>
      </c>
      <c r="F182" s="2">
        <v>9020005010307</v>
      </c>
      <c r="G182" s="5" t="s">
        <v>26</v>
      </c>
      <c r="H182" s="4">
        <v>2685900</v>
      </c>
      <c r="I182" s="4">
        <v>2685900</v>
      </c>
      <c r="J182" s="6">
        <f t="shared" si="7"/>
        <v>1</v>
      </c>
      <c r="K182" s="3" t="s">
        <v>24</v>
      </c>
      <c r="L182" s="3" t="s">
        <v>23</v>
      </c>
      <c r="M182" s="85">
        <v>1</v>
      </c>
      <c r="N182" s="70" t="s">
        <v>572</v>
      </c>
    </row>
    <row r="183" spans="1:14" ht="48">
      <c r="A183" s="13" t="s">
        <v>804</v>
      </c>
      <c r="B183" s="168" t="s">
        <v>573</v>
      </c>
      <c r="C183" s="159" t="s">
        <v>570</v>
      </c>
      <c r="D183" s="127">
        <v>44287</v>
      </c>
      <c r="E183" s="159" t="s">
        <v>574</v>
      </c>
      <c r="F183" s="2">
        <v>7010005000095</v>
      </c>
      <c r="G183" s="5" t="s">
        <v>26</v>
      </c>
      <c r="H183" s="4">
        <v>11240000</v>
      </c>
      <c r="I183" s="4">
        <v>10350252</v>
      </c>
      <c r="J183" s="6">
        <f t="shared" si="7"/>
        <v>0.92084092526690386</v>
      </c>
      <c r="K183" s="3" t="s">
        <v>24</v>
      </c>
      <c r="L183" s="3" t="s">
        <v>23</v>
      </c>
      <c r="M183" s="85">
        <v>2</v>
      </c>
      <c r="N183" s="70" t="s">
        <v>572</v>
      </c>
    </row>
    <row r="184" spans="1:14" ht="48">
      <c r="A184" s="13" t="s">
        <v>804</v>
      </c>
      <c r="B184" s="160" t="s">
        <v>575</v>
      </c>
      <c r="C184" s="160" t="s">
        <v>576</v>
      </c>
      <c r="D184" s="127">
        <v>44287</v>
      </c>
      <c r="E184" s="159" t="s">
        <v>577</v>
      </c>
      <c r="F184" s="2">
        <v>8010405000165</v>
      </c>
      <c r="G184" s="5" t="s">
        <v>21</v>
      </c>
      <c r="H184" s="4">
        <v>42051750</v>
      </c>
      <c r="I184" s="4">
        <v>40700000</v>
      </c>
      <c r="J184" s="6">
        <f t="shared" si="7"/>
        <v>0.96785508331995695</v>
      </c>
      <c r="K184" s="3" t="s">
        <v>24</v>
      </c>
      <c r="L184" s="3" t="s">
        <v>23</v>
      </c>
      <c r="M184" s="85">
        <v>1</v>
      </c>
      <c r="N184" s="70"/>
    </row>
    <row r="185" spans="1:14" ht="72">
      <c r="A185" s="13" t="s">
        <v>38</v>
      </c>
      <c r="B185" s="169" t="s">
        <v>578</v>
      </c>
      <c r="C185" s="159" t="s">
        <v>579</v>
      </c>
      <c r="D185" s="127">
        <v>44287</v>
      </c>
      <c r="E185" s="159" t="s">
        <v>580</v>
      </c>
      <c r="F185" s="95">
        <v>6020005002843</v>
      </c>
      <c r="G185" s="71" t="s">
        <v>26</v>
      </c>
      <c r="H185" s="124" t="s">
        <v>581</v>
      </c>
      <c r="I185" s="124">
        <v>5265517</v>
      </c>
      <c r="J185" s="125" t="s">
        <v>28</v>
      </c>
      <c r="K185" s="96" t="s">
        <v>24</v>
      </c>
      <c r="L185" s="70" t="s">
        <v>23</v>
      </c>
      <c r="M185" s="97">
        <v>2</v>
      </c>
      <c r="N185" s="98" t="s">
        <v>566</v>
      </c>
    </row>
    <row r="186" spans="1:14" ht="48">
      <c r="A186" s="13" t="s">
        <v>804</v>
      </c>
      <c r="B186" s="168" t="s">
        <v>582</v>
      </c>
      <c r="C186" s="159" t="s">
        <v>583</v>
      </c>
      <c r="D186" s="127">
        <v>44299</v>
      </c>
      <c r="E186" s="159" t="s">
        <v>584</v>
      </c>
      <c r="F186" s="2">
        <v>8011105000257</v>
      </c>
      <c r="G186" s="5" t="s">
        <v>26</v>
      </c>
      <c r="H186" s="4">
        <v>4275040</v>
      </c>
      <c r="I186" s="4">
        <v>4275040</v>
      </c>
      <c r="J186" s="6">
        <f t="shared" ref="J186:J217" si="8">I186/H186</f>
        <v>1</v>
      </c>
      <c r="K186" s="3" t="s">
        <v>24</v>
      </c>
      <c r="L186" s="3" t="s">
        <v>23</v>
      </c>
      <c r="M186" s="85">
        <v>1</v>
      </c>
      <c r="N186" s="71" t="s">
        <v>585</v>
      </c>
    </row>
    <row r="187" spans="1:14" ht="60">
      <c r="A187" s="13" t="s">
        <v>804</v>
      </c>
      <c r="B187" s="168" t="s">
        <v>586</v>
      </c>
      <c r="C187" s="159" t="s">
        <v>39</v>
      </c>
      <c r="D187" s="127">
        <v>44301</v>
      </c>
      <c r="E187" s="159" t="s">
        <v>587</v>
      </c>
      <c r="F187" s="2">
        <v>4490005006056</v>
      </c>
      <c r="G187" s="5" t="s">
        <v>26</v>
      </c>
      <c r="H187" s="4">
        <v>9753011</v>
      </c>
      <c r="I187" s="4">
        <v>9753011</v>
      </c>
      <c r="J187" s="6">
        <f t="shared" si="8"/>
        <v>1</v>
      </c>
      <c r="K187" s="3" t="s">
        <v>22</v>
      </c>
      <c r="L187" s="3" t="s">
        <v>23</v>
      </c>
      <c r="M187" s="85">
        <v>3</v>
      </c>
      <c r="N187" s="70" t="s">
        <v>588</v>
      </c>
    </row>
    <row r="188" spans="1:14" ht="60">
      <c r="A188" s="13" t="s">
        <v>804</v>
      </c>
      <c r="B188" s="168" t="s">
        <v>589</v>
      </c>
      <c r="C188" s="159" t="s">
        <v>590</v>
      </c>
      <c r="D188" s="127">
        <v>44302</v>
      </c>
      <c r="E188" s="159" t="s">
        <v>591</v>
      </c>
      <c r="F188" s="2">
        <v>8010605002531</v>
      </c>
      <c r="G188" s="5" t="s">
        <v>26</v>
      </c>
      <c r="H188" s="4" t="s">
        <v>581</v>
      </c>
      <c r="I188" s="4">
        <v>10205953</v>
      </c>
      <c r="J188" s="6" t="s">
        <v>811</v>
      </c>
      <c r="K188" s="3" t="s">
        <v>24</v>
      </c>
      <c r="L188" s="3" t="s">
        <v>23</v>
      </c>
      <c r="M188" s="85">
        <v>3</v>
      </c>
      <c r="N188" s="70"/>
    </row>
    <row r="189" spans="1:14" ht="72">
      <c r="A189" s="13" t="s">
        <v>804</v>
      </c>
      <c r="B189" s="168" t="s">
        <v>592</v>
      </c>
      <c r="C189" s="159" t="s">
        <v>593</v>
      </c>
      <c r="D189" s="127">
        <v>44306</v>
      </c>
      <c r="E189" s="159" t="s">
        <v>594</v>
      </c>
      <c r="F189" s="2">
        <v>4080005006188</v>
      </c>
      <c r="G189" s="5" t="s">
        <v>26</v>
      </c>
      <c r="H189" s="83">
        <v>9023168</v>
      </c>
      <c r="I189" s="83">
        <v>4124490</v>
      </c>
      <c r="J189" s="6">
        <f t="shared" si="8"/>
        <v>0.45709998971536381</v>
      </c>
      <c r="K189" s="3" t="s">
        <v>22</v>
      </c>
      <c r="L189" s="3" t="s">
        <v>23</v>
      </c>
      <c r="M189" s="85">
        <v>3</v>
      </c>
      <c r="N189" s="70" t="s">
        <v>103</v>
      </c>
    </row>
    <row r="190" spans="1:14" ht="60">
      <c r="A190" s="13" t="s">
        <v>804</v>
      </c>
      <c r="B190" s="168" t="s">
        <v>595</v>
      </c>
      <c r="C190" s="159" t="s">
        <v>596</v>
      </c>
      <c r="D190" s="127">
        <v>44306</v>
      </c>
      <c r="E190" s="159" t="s">
        <v>594</v>
      </c>
      <c r="F190" s="2">
        <v>4080005006188</v>
      </c>
      <c r="G190" s="5" t="s">
        <v>26</v>
      </c>
      <c r="H190" s="4">
        <v>2883826</v>
      </c>
      <c r="I190" s="4">
        <v>1318196</v>
      </c>
      <c r="J190" s="6">
        <f t="shared" si="8"/>
        <v>0.45709970018995599</v>
      </c>
      <c r="K190" s="3" t="s">
        <v>22</v>
      </c>
      <c r="L190" s="3" t="s">
        <v>23</v>
      </c>
      <c r="M190" s="85">
        <v>3</v>
      </c>
      <c r="N190" s="70" t="s">
        <v>103</v>
      </c>
    </row>
    <row r="191" spans="1:14" ht="60">
      <c r="A191" s="13" t="s">
        <v>804</v>
      </c>
      <c r="B191" s="168" t="s">
        <v>597</v>
      </c>
      <c r="C191" s="159" t="s">
        <v>598</v>
      </c>
      <c r="D191" s="127">
        <v>44306</v>
      </c>
      <c r="E191" s="159" t="s">
        <v>584</v>
      </c>
      <c r="F191" s="2">
        <v>8011105000257</v>
      </c>
      <c r="G191" s="5" t="s">
        <v>26</v>
      </c>
      <c r="H191" s="83">
        <v>23167795</v>
      </c>
      <c r="I191" s="83">
        <v>17224900</v>
      </c>
      <c r="J191" s="6">
        <f t="shared" si="8"/>
        <v>0.74348465186263946</v>
      </c>
      <c r="K191" s="3" t="s">
        <v>24</v>
      </c>
      <c r="L191" s="3" t="s">
        <v>23</v>
      </c>
      <c r="M191" s="85">
        <v>2</v>
      </c>
      <c r="N191" s="70" t="s">
        <v>566</v>
      </c>
    </row>
    <row r="192" spans="1:14" ht="60">
      <c r="A192" s="13" t="s">
        <v>804</v>
      </c>
      <c r="B192" s="168" t="s">
        <v>599</v>
      </c>
      <c r="C192" s="159" t="s">
        <v>600</v>
      </c>
      <c r="D192" s="127">
        <v>44308</v>
      </c>
      <c r="E192" s="159" t="s">
        <v>594</v>
      </c>
      <c r="F192" s="2">
        <v>4080005006188</v>
      </c>
      <c r="G192" s="5" t="s">
        <v>26</v>
      </c>
      <c r="H192" s="4">
        <v>9912056</v>
      </c>
      <c r="I192" s="4">
        <v>4618026</v>
      </c>
      <c r="J192" s="6">
        <f t="shared" si="8"/>
        <v>0.46589991016999904</v>
      </c>
      <c r="K192" s="3" t="s">
        <v>22</v>
      </c>
      <c r="L192" s="3" t="s">
        <v>23</v>
      </c>
      <c r="M192" s="85">
        <v>3</v>
      </c>
      <c r="N192" s="70" t="s">
        <v>103</v>
      </c>
    </row>
    <row r="193" spans="1:14" ht="60">
      <c r="A193" s="13" t="s">
        <v>804</v>
      </c>
      <c r="B193" s="168" t="s">
        <v>601</v>
      </c>
      <c r="C193" s="159" t="s">
        <v>602</v>
      </c>
      <c r="D193" s="127">
        <v>44308</v>
      </c>
      <c r="E193" s="159" t="s">
        <v>603</v>
      </c>
      <c r="F193" s="2" t="s">
        <v>604</v>
      </c>
      <c r="G193" s="5" t="s">
        <v>26</v>
      </c>
      <c r="H193" s="4">
        <v>5759875</v>
      </c>
      <c r="I193" s="4">
        <v>2908736</v>
      </c>
      <c r="J193" s="6">
        <f t="shared" si="8"/>
        <v>0.50499984808698106</v>
      </c>
      <c r="K193" s="3" t="s">
        <v>22</v>
      </c>
      <c r="L193" s="3" t="s">
        <v>23</v>
      </c>
      <c r="M193" s="85">
        <v>3</v>
      </c>
      <c r="N193" s="70" t="s">
        <v>103</v>
      </c>
    </row>
    <row r="194" spans="1:14" ht="60">
      <c r="A194" s="13" t="s">
        <v>804</v>
      </c>
      <c r="B194" s="160" t="s">
        <v>605</v>
      </c>
      <c r="C194" s="160" t="s">
        <v>576</v>
      </c>
      <c r="D194" s="127">
        <v>44329</v>
      </c>
      <c r="E194" s="159" t="s">
        <v>606</v>
      </c>
      <c r="F194" s="2">
        <v>6010005003132</v>
      </c>
      <c r="G194" s="5" t="s">
        <v>26</v>
      </c>
      <c r="H194" s="4">
        <v>9053000</v>
      </c>
      <c r="I194" s="4">
        <v>7480000</v>
      </c>
      <c r="J194" s="6">
        <f t="shared" si="8"/>
        <v>0.82624544349939244</v>
      </c>
      <c r="K194" s="3" t="s">
        <v>22</v>
      </c>
      <c r="L194" s="3" t="s">
        <v>23</v>
      </c>
      <c r="M194" s="85">
        <v>1</v>
      </c>
      <c r="N194" s="70"/>
    </row>
    <row r="195" spans="1:14" ht="60">
      <c r="A195" s="13" t="s">
        <v>804</v>
      </c>
      <c r="B195" s="160" t="s">
        <v>607</v>
      </c>
      <c r="C195" s="160" t="s">
        <v>576</v>
      </c>
      <c r="D195" s="127">
        <v>44329</v>
      </c>
      <c r="E195" s="159" t="s">
        <v>606</v>
      </c>
      <c r="F195" s="2">
        <v>6010005003132</v>
      </c>
      <c r="G195" s="5" t="s">
        <v>26</v>
      </c>
      <c r="H195" s="4">
        <v>5522000</v>
      </c>
      <c r="I195" s="4">
        <v>4400000</v>
      </c>
      <c r="J195" s="6">
        <f t="shared" si="8"/>
        <v>0.79681274900398402</v>
      </c>
      <c r="K195" s="3" t="s">
        <v>22</v>
      </c>
      <c r="L195" s="3" t="s">
        <v>23</v>
      </c>
      <c r="M195" s="85">
        <v>1</v>
      </c>
      <c r="N195" s="70"/>
    </row>
    <row r="196" spans="1:14" ht="48">
      <c r="A196" s="13" t="s">
        <v>804</v>
      </c>
      <c r="B196" s="168" t="s">
        <v>608</v>
      </c>
      <c r="C196" s="159" t="s">
        <v>609</v>
      </c>
      <c r="D196" s="127">
        <v>44329</v>
      </c>
      <c r="E196" s="159" t="s">
        <v>610</v>
      </c>
      <c r="F196" s="2">
        <v>7010005005648</v>
      </c>
      <c r="G196" s="5" t="s">
        <v>26</v>
      </c>
      <c r="H196" s="4">
        <v>17666000</v>
      </c>
      <c r="I196" s="4">
        <v>17600000</v>
      </c>
      <c r="J196" s="6">
        <f t="shared" si="8"/>
        <v>0.99626400996264008</v>
      </c>
      <c r="K196" s="3" t="s">
        <v>24</v>
      </c>
      <c r="L196" s="3" t="s">
        <v>23</v>
      </c>
      <c r="M196" s="85">
        <v>1</v>
      </c>
      <c r="N196" s="70"/>
    </row>
    <row r="197" spans="1:14" ht="48">
      <c r="A197" s="13" t="s">
        <v>804</v>
      </c>
      <c r="B197" s="168" t="s">
        <v>611</v>
      </c>
      <c r="C197" s="161" t="s">
        <v>612</v>
      </c>
      <c r="D197" s="127">
        <v>44335</v>
      </c>
      <c r="E197" s="159" t="s">
        <v>613</v>
      </c>
      <c r="F197" s="2">
        <v>8010005003758</v>
      </c>
      <c r="G197" s="5" t="s">
        <v>26</v>
      </c>
      <c r="H197" s="4">
        <v>5030810</v>
      </c>
      <c r="I197" s="4">
        <v>4950000</v>
      </c>
      <c r="J197" s="6">
        <f t="shared" si="8"/>
        <v>0.98393698032722365</v>
      </c>
      <c r="K197" s="3" t="s">
        <v>22</v>
      </c>
      <c r="L197" s="3" t="s">
        <v>23</v>
      </c>
      <c r="M197" s="85">
        <v>1</v>
      </c>
      <c r="N197" s="70"/>
    </row>
    <row r="198" spans="1:14" ht="72">
      <c r="A198" s="13" t="s">
        <v>804</v>
      </c>
      <c r="B198" s="168" t="s">
        <v>614</v>
      </c>
      <c r="C198" s="159" t="s">
        <v>615</v>
      </c>
      <c r="D198" s="127">
        <v>44335</v>
      </c>
      <c r="E198" s="162" t="s">
        <v>616</v>
      </c>
      <c r="F198" s="2">
        <v>9100005010868</v>
      </c>
      <c r="G198" s="5" t="s">
        <v>26</v>
      </c>
      <c r="H198" s="4">
        <v>11792231</v>
      </c>
      <c r="I198" s="4">
        <v>5955076</v>
      </c>
      <c r="J198" s="6">
        <f t="shared" si="8"/>
        <v>0.50499994445495511</v>
      </c>
      <c r="K198" s="3" t="s">
        <v>22</v>
      </c>
      <c r="L198" s="3" t="s">
        <v>23</v>
      </c>
      <c r="M198" s="85">
        <v>4</v>
      </c>
      <c r="N198" s="70" t="s">
        <v>103</v>
      </c>
    </row>
    <row r="199" spans="1:14" ht="60">
      <c r="A199" s="13" t="s">
        <v>804</v>
      </c>
      <c r="B199" s="168" t="s">
        <v>617</v>
      </c>
      <c r="C199" s="159" t="s">
        <v>618</v>
      </c>
      <c r="D199" s="127">
        <v>44337</v>
      </c>
      <c r="E199" s="159" t="s">
        <v>616</v>
      </c>
      <c r="F199" s="2" t="s">
        <v>604</v>
      </c>
      <c r="G199" s="5" t="s">
        <v>26</v>
      </c>
      <c r="H199" s="4">
        <v>5284587</v>
      </c>
      <c r="I199" s="4">
        <v>2549813</v>
      </c>
      <c r="J199" s="6">
        <f t="shared" si="8"/>
        <v>0.48249995695027825</v>
      </c>
      <c r="K199" s="3" t="s">
        <v>22</v>
      </c>
      <c r="L199" s="3" t="s">
        <v>23</v>
      </c>
      <c r="M199" s="85">
        <v>3</v>
      </c>
      <c r="N199" s="70" t="s">
        <v>103</v>
      </c>
    </row>
    <row r="200" spans="1:14" ht="60">
      <c r="A200" s="13" t="s">
        <v>804</v>
      </c>
      <c r="B200" s="160" t="s">
        <v>619</v>
      </c>
      <c r="C200" s="160" t="s">
        <v>576</v>
      </c>
      <c r="D200" s="127">
        <v>44350</v>
      </c>
      <c r="E200" s="159" t="s">
        <v>606</v>
      </c>
      <c r="F200" s="2">
        <v>6010005003132</v>
      </c>
      <c r="G200" s="5" t="s">
        <v>26</v>
      </c>
      <c r="H200" s="4">
        <v>19121042</v>
      </c>
      <c r="I200" s="4">
        <v>17109400</v>
      </c>
      <c r="J200" s="6">
        <f t="shared" si="8"/>
        <v>0.89479433181518031</v>
      </c>
      <c r="K200" s="3" t="s">
        <v>22</v>
      </c>
      <c r="L200" s="3" t="s">
        <v>23</v>
      </c>
      <c r="M200" s="85">
        <v>1</v>
      </c>
      <c r="N200" s="70"/>
    </row>
    <row r="201" spans="1:14" ht="60">
      <c r="A201" s="13" t="s">
        <v>804</v>
      </c>
      <c r="B201" s="168" t="s">
        <v>620</v>
      </c>
      <c r="C201" s="159" t="s">
        <v>621</v>
      </c>
      <c r="D201" s="127">
        <v>44363</v>
      </c>
      <c r="E201" s="159" t="s">
        <v>622</v>
      </c>
      <c r="F201" s="2">
        <v>9480005000030</v>
      </c>
      <c r="G201" s="5" t="s">
        <v>26</v>
      </c>
      <c r="H201" s="83">
        <v>1914308</v>
      </c>
      <c r="I201" s="83">
        <v>1914308</v>
      </c>
      <c r="J201" s="6">
        <f t="shared" si="8"/>
        <v>1</v>
      </c>
      <c r="K201" s="3" t="s">
        <v>22</v>
      </c>
      <c r="L201" s="3" t="s">
        <v>23</v>
      </c>
      <c r="M201" s="85">
        <v>4</v>
      </c>
      <c r="N201" s="70" t="s">
        <v>588</v>
      </c>
    </row>
    <row r="202" spans="1:14" ht="72">
      <c r="A202" s="13" t="s">
        <v>804</v>
      </c>
      <c r="B202" s="168" t="s">
        <v>623</v>
      </c>
      <c r="C202" s="159" t="s">
        <v>624</v>
      </c>
      <c r="D202" s="127">
        <v>44377</v>
      </c>
      <c r="E202" s="159" t="s">
        <v>625</v>
      </c>
      <c r="F202" s="2">
        <v>9100005010868</v>
      </c>
      <c r="G202" s="5" t="s">
        <v>26</v>
      </c>
      <c r="H202" s="4">
        <v>6526960</v>
      </c>
      <c r="I202" s="4">
        <v>6526960</v>
      </c>
      <c r="J202" s="6">
        <f t="shared" si="8"/>
        <v>1</v>
      </c>
      <c r="K202" s="3" t="s">
        <v>22</v>
      </c>
      <c r="L202" s="3" t="s">
        <v>23</v>
      </c>
      <c r="M202" s="85">
        <v>3</v>
      </c>
      <c r="N202" s="70" t="s">
        <v>566</v>
      </c>
    </row>
    <row r="203" spans="1:14" ht="60">
      <c r="A203" s="13" t="s">
        <v>804</v>
      </c>
      <c r="B203" s="168" t="s">
        <v>626</v>
      </c>
      <c r="C203" s="160" t="s">
        <v>627</v>
      </c>
      <c r="D203" s="127">
        <v>44385</v>
      </c>
      <c r="E203" s="159" t="s">
        <v>606</v>
      </c>
      <c r="F203" s="2">
        <v>6010005003132</v>
      </c>
      <c r="G203" s="5" t="s">
        <v>26</v>
      </c>
      <c r="H203" s="4">
        <v>7711000</v>
      </c>
      <c r="I203" s="4">
        <v>7370000</v>
      </c>
      <c r="J203" s="6">
        <f t="shared" si="8"/>
        <v>0.9557774607703281</v>
      </c>
      <c r="K203" s="3" t="s">
        <v>22</v>
      </c>
      <c r="L203" s="3" t="s">
        <v>23</v>
      </c>
      <c r="M203" s="85">
        <v>1</v>
      </c>
      <c r="N203" s="70"/>
    </row>
    <row r="204" spans="1:14" ht="60">
      <c r="A204" s="13" t="s">
        <v>804</v>
      </c>
      <c r="B204" s="160" t="s">
        <v>628</v>
      </c>
      <c r="C204" s="160" t="s">
        <v>629</v>
      </c>
      <c r="D204" s="127">
        <v>44405</v>
      </c>
      <c r="E204" s="159" t="s">
        <v>630</v>
      </c>
      <c r="F204" s="2">
        <v>9140005020285</v>
      </c>
      <c r="G204" s="5" t="s">
        <v>21</v>
      </c>
      <c r="H204" s="4">
        <v>13320000</v>
      </c>
      <c r="I204" s="4">
        <v>12540000</v>
      </c>
      <c r="J204" s="6">
        <f t="shared" si="8"/>
        <v>0.94144144144144148</v>
      </c>
      <c r="K204" s="3" t="s">
        <v>22</v>
      </c>
      <c r="L204" s="3" t="s">
        <v>23</v>
      </c>
      <c r="M204" s="85">
        <v>1</v>
      </c>
      <c r="N204" s="70"/>
    </row>
    <row r="205" spans="1:14" ht="48">
      <c r="A205" s="13" t="s">
        <v>804</v>
      </c>
      <c r="B205" s="168" t="s">
        <v>631</v>
      </c>
      <c r="C205" s="161" t="s">
        <v>632</v>
      </c>
      <c r="D205" s="127">
        <v>44407</v>
      </c>
      <c r="E205" s="159" t="s">
        <v>556</v>
      </c>
      <c r="F205" s="2">
        <v>4010005004660</v>
      </c>
      <c r="G205" s="5" t="s">
        <v>633</v>
      </c>
      <c r="H205" s="4">
        <v>14946137</v>
      </c>
      <c r="I205" s="4">
        <v>11100892</v>
      </c>
      <c r="J205" s="6">
        <f t="shared" si="8"/>
        <v>0.74272649849255368</v>
      </c>
      <c r="K205" s="3" t="s">
        <v>24</v>
      </c>
      <c r="L205" s="3" t="s">
        <v>23</v>
      </c>
      <c r="M205" s="85">
        <v>1</v>
      </c>
      <c r="N205" s="70"/>
    </row>
    <row r="206" spans="1:14" ht="60">
      <c r="A206" s="13" t="s">
        <v>804</v>
      </c>
      <c r="B206" s="168" t="s">
        <v>634</v>
      </c>
      <c r="C206" s="160" t="s">
        <v>635</v>
      </c>
      <c r="D206" s="127">
        <v>44439</v>
      </c>
      <c r="E206" s="159" t="s">
        <v>636</v>
      </c>
      <c r="F206" s="2">
        <v>2010005018547</v>
      </c>
      <c r="G206" s="5" t="s">
        <v>26</v>
      </c>
      <c r="H206" s="4">
        <v>20530629</v>
      </c>
      <c r="I206" s="4">
        <v>18557000</v>
      </c>
      <c r="J206" s="6">
        <f t="shared" si="8"/>
        <v>0.90386904366154586</v>
      </c>
      <c r="K206" s="3" t="s">
        <v>24</v>
      </c>
      <c r="L206" s="3" t="s">
        <v>23</v>
      </c>
      <c r="M206" s="85">
        <v>1</v>
      </c>
      <c r="N206" s="70"/>
    </row>
    <row r="207" spans="1:14" ht="48">
      <c r="A207" s="13" t="s">
        <v>804</v>
      </c>
      <c r="B207" s="168" t="s">
        <v>637</v>
      </c>
      <c r="C207" s="161" t="s">
        <v>632</v>
      </c>
      <c r="D207" s="127">
        <v>44460</v>
      </c>
      <c r="E207" s="159" t="s">
        <v>638</v>
      </c>
      <c r="F207" s="2">
        <v>6010005018634</v>
      </c>
      <c r="G207" s="5" t="s">
        <v>26</v>
      </c>
      <c r="H207" s="4">
        <v>2854573</v>
      </c>
      <c r="I207" s="4">
        <v>2490013</v>
      </c>
      <c r="J207" s="6">
        <f t="shared" si="8"/>
        <v>0.87228913045839085</v>
      </c>
      <c r="K207" s="3" t="s">
        <v>24</v>
      </c>
      <c r="L207" s="3" t="s">
        <v>23</v>
      </c>
      <c r="M207" s="85">
        <v>1</v>
      </c>
      <c r="N207" s="70"/>
    </row>
    <row r="208" spans="1:14" ht="48">
      <c r="A208" s="13" t="s">
        <v>804</v>
      </c>
      <c r="B208" s="168" t="s">
        <v>639</v>
      </c>
      <c r="C208" s="160" t="s">
        <v>632</v>
      </c>
      <c r="D208" s="127">
        <v>44484</v>
      </c>
      <c r="E208" s="159" t="s">
        <v>640</v>
      </c>
      <c r="F208" s="2">
        <v>7010005016661</v>
      </c>
      <c r="G208" s="5" t="s">
        <v>26</v>
      </c>
      <c r="H208" s="4">
        <v>3051389</v>
      </c>
      <c r="I208" s="4">
        <v>2891900</v>
      </c>
      <c r="J208" s="6">
        <f t="shared" si="8"/>
        <v>0.94773232780219108</v>
      </c>
      <c r="K208" s="3" t="s">
        <v>24</v>
      </c>
      <c r="L208" s="3" t="s">
        <v>23</v>
      </c>
      <c r="M208" s="85">
        <v>1</v>
      </c>
      <c r="N208" s="70"/>
    </row>
    <row r="209" spans="1:14" ht="48">
      <c r="A209" s="13" t="s">
        <v>804</v>
      </c>
      <c r="B209" s="168" t="s">
        <v>641</v>
      </c>
      <c r="C209" s="160" t="s">
        <v>632</v>
      </c>
      <c r="D209" s="127">
        <v>44498</v>
      </c>
      <c r="E209" s="159" t="s">
        <v>640</v>
      </c>
      <c r="F209" s="2">
        <v>7010005016661</v>
      </c>
      <c r="G209" s="5" t="s">
        <v>26</v>
      </c>
      <c r="H209" s="4">
        <v>13713832</v>
      </c>
      <c r="I209" s="4">
        <v>13267100</v>
      </c>
      <c r="J209" s="6">
        <f t="shared" si="8"/>
        <v>0.96742471396762042</v>
      </c>
      <c r="K209" s="3" t="s">
        <v>24</v>
      </c>
      <c r="L209" s="3" t="s">
        <v>23</v>
      </c>
      <c r="M209" s="85">
        <v>1</v>
      </c>
      <c r="N209" s="70"/>
    </row>
    <row r="210" spans="1:14" ht="48">
      <c r="A210" s="13" t="s">
        <v>804</v>
      </c>
      <c r="B210" s="168" t="s">
        <v>642</v>
      </c>
      <c r="C210" s="160" t="s">
        <v>632</v>
      </c>
      <c r="D210" s="127">
        <v>44526</v>
      </c>
      <c r="E210" s="159" t="s">
        <v>640</v>
      </c>
      <c r="F210" s="2">
        <v>7010005016661</v>
      </c>
      <c r="G210" s="5" t="s">
        <v>26</v>
      </c>
      <c r="H210" s="4">
        <v>7892296</v>
      </c>
      <c r="I210" s="4">
        <v>7118100</v>
      </c>
      <c r="J210" s="6">
        <f t="shared" si="8"/>
        <v>0.90190484492725564</v>
      </c>
      <c r="K210" s="3" t="s">
        <v>24</v>
      </c>
      <c r="L210" s="3" t="s">
        <v>23</v>
      </c>
      <c r="M210" s="85">
        <v>1</v>
      </c>
      <c r="N210" s="70"/>
    </row>
    <row r="211" spans="1:14" ht="60">
      <c r="A211" s="13" t="s">
        <v>804</v>
      </c>
      <c r="B211" s="168" t="s">
        <v>643</v>
      </c>
      <c r="C211" s="159" t="s">
        <v>644</v>
      </c>
      <c r="D211" s="127">
        <v>44526</v>
      </c>
      <c r="E211" s="159" t="s">
        <v>645</v>
      </c>
      <c r="F211" s="2">
        <v>5010405010596</v>
      </c>
      <c r="G211" s="5" t="s">
        <v>26</v>
      </c>
      <c r="H211" s="4">
        <v>8798000</v>
      </c>
      <c r="I211" s="4">
        <v>8767000</v>
      </c>
      <c r="J211" s="6">
        <f t="shared" si="8"/>
        <v>0.99647647192543765</v>
      </c>
      <c r="K211" s="3" t="s">
        <v>22</v>
      </c>
      <c r="L211" s="3" t="s">
        <v>23</v>
      </c>
      <c r="M211" s="85">
        <v>1</v>
      </c>
      <c r="N211" s="70"/>
    </row>
    <row r="212" spans="1:14" ht="48">
      <c r="A212" s="13" t="s">
        <v>804</v>
      </c>
      <c r="B212" s="168" t="s">
        <v>646</v>
      </c>
      <c r="C212" s="159" t="s">
        <v>644</v>
      </c>
      <c r="D212" s="127">
        <v>44526</v>
      </c>
      <c r="E212" s="159" t="s">
        <v>645</v>
      </c>
      <c r="F212" s="2">
        <v>5010405010596</v>
      </c>
      <c r="G212" s="5" t="s">
        <v>26</v>
      </c>
      <c r="H212" s="4">
        <v>3916000</v>
      </c>
      <c r="I212" s="4">
        <v>3894000</v>
      </c>
      <c r="J212" s="6">
        <f t="shared" si="8"/>
        <v>0.9943820224719101</v>
      </c>
      <c r="K212" s="3" t="s">
        <v>22</v>
      </c>
      <c r="L212" s="3" t="s">
        <v>23</v>
      </c>
      <c r="M212" s="85">
        <v>1</v>
      </c>
      <c r="N212" s="70"/>
    </row>
    <row r="213" spans="1:14" ht="48">
      <c r="A213" s="13" t="s">
        <v>804</v>
      </c>
      <c r="B213" s="168" t="s">
        <v>647</v>
      </c>
      <c r="C213" s="160" t="s">
        <v>632</v>
      </c>
      <c r="D213" s="127">
        <v>44531</v>
      </c>
      <c r="E213" s="159" t="s">
        <v>648</v>
      </c>
      <c r="F213" s="2">
        <v>2010005019116</v>
      </c>
      <c r="G213" s="5" t="s">
        <v>26</v>
      </c>
      <c r="H213" s="4">
        <v>4653303</v>
      </c>
      <c r="I213" s="4">
        <v>4167205</v>
      </c>
      <c r="J213" s="6">
        <f t="shared" si="8"/>
        <v>0.89553699812799636</v>
      </c>
      <c r="K213" s="3" t="s">
        <v>24</v>
      </c>
      <c r="L213" s="3" t="s">
        <v>23</v>
      </c>
      <c r="M213" s="85">
        <v>2</v>
      </c>
      <c r="N213" s="70"/>
    </row>
    <row r="214" spans="1:14" ht="48">
      <c r="A214" s="13" t="s">
        <v>804</v>
      </c>
      <c r="B214" s="168" t="s">
        <v>649</v>
      </c>
      <c r="C214" s="159" t="s">
        <v>25</v>
      </c>
      <c r="D214" s="127">
        <v>44546</v>
      </c>
      <c r="E214" s="159" t="s">
        <v>561</v>
      </c>
      <c r="F214" s="2">
        <v>1010405000254</v>
      </c>
      <c r="G214" s="5" t="s">
        <v>26</v>
      </c>
      <c r="H214" s="4">
        <v>5655338</v>
      </c>
      <c r="I214" s="4">
        <v>5610000</v>
      </c>
      <c r="J214" s="6">
        <f t="shared" si="8"/>
        <v>0.99198314937144338</v>
      </c>
      <c r="K214" s="3" t="s">
        <v>24</v>
      </c>
      <c r="L214" s="3" t="s">
        <v>23</v>
      </c>
      <c r="M214" s="85">
        <v>1</v>
      </c>
      <c r="N214" s="70"/>
    </row>
    <row r="215" spans="1:14" ht="60">
      <c r="A215" s="13" t="s">
        <v>804</v>
      </c>
      <c r="B215" s="168" t="s">
        <v>650</v>
      </c>
      <c r="C215" s="160" t="s">
        <v>627</v>
      </c>
      <c r="D215" s="127">
        <v>44547</v>
      </c>
      <c r="E215" s="159" t="s">
        <v>606</v>
      </c>
      <c r="F215" s="2">
        <v>6010005003132</v>
      </c>
      <c r="G215" s="5" t="s">
        <v>26</v>
      </c>
      <c r="H215" s="4">
        <v>4158000</v>
      </c>
      <c r="I215" s="4">
        <v>3971000</v>
      </c>
      <c r="J215" s="6">
        <f t="shared" si="8"/>
        <v>0.955026455026455</v>
      </c>
      <c r="K215" s="3" t="s">
        <v>22</v>
      </c>
      <c r="L215" s="3" t="s">
        <v>23</v>
      </c>
      <c r="M215" s="85">
        <v>1</v>
      </c>
      <c r="N215" s="70"/>
    </row>
    <row r="216" spans="1:14" ht="60">
      <c r="A216" s="13" t="s">
        <v>804</v>
      </c>
      <c r="B216" s="168" t="s">
        <v>651</v>
      </c>
      <c r="C216" s="159" t="s">
        <v>652</v>
      </c>
      <c r="D216" s="127">
        <v>44642</v>
      </c>
      <c r="E216" s="159" t="s">
        <v>653</v>
      </c>
      <c r="F216" s="2">
        <v>2010005004175</v>
      </c>
      <c r="G216" s="5" t="s">
        <v>26</v>
      </c>
      <c r="H216" s="4">
        <v>4939000</v>
      </c>
      <c r="I216" s="4">
        <v>4752000</v>
      </c>
      <c r="J216" s="6">
        <f t="shared" si="8"/>
        <v>0.96213808463251671</v>
      </c>
      <c r="K216" s="3" t="s">
        <v>24</v>
      </c>
      <c r="L216" s="3" t="s">
        <v>23</v>
      </c>
      <c r="M216" s="85">
        <v>1</v>
      </c>
      <c r="N216" s="70"/>
    </row>
    <row r="217" spans="1:14" ht="48">
      <c r="A217" s="11" t="s">
        <v>27</v>
      </c>
      <c r="B217" s="147" t="s">
        <v>654</v>
      </c>
      <c r="C217" s="147" t="s">
        <v>655</v>
      </c>
      <c r="D217" s="128">
        <v>44295</v>
      </c>
      <c r="E217" s="167" t="s">
        <v>656</v>
      </c>
      <c r="F217" s="29">
        <v>8070005001095</v>
      </c>
      <c r="G217" s="8" t="s">
        <v>657</v>
      </c>
      <c r="H217" s="36">
        <v>16350242</v>
      </c>
      <c r="I217" s="36">
        <v>15950000</v>
      </c>
      <c r="J217" s="80">
        <f t="shared" si="8"/>
        <v>0.9755207292956275</v>
      </c>
      <c r="K217" s="11" t="s">
        <v>11</v>
      </c>
      <c r="L217" s="11" t="s">
        <v>16</v>
      </c>
      <c r="M217" s="55">
        <v>1</v>
      </c>
      <c r="N217" s="175"/>
    </row>
    <row r="218" spans="1:14" ht="48">
      <c r="A218" s="11" t="s">
        <v>27</v>
      </c>
      <c r="B218" s="147" t="s">
        <v>660</v>
      </c>
      <c r="C218" s="147" t="s">
        <v>661</v>
      </c>
      <c r="D218" s="128">
        <v>44287</v>
      </c>
      <c r="E218" s="167" t="s">
        <v>662</v>
      </c>
      <c r="F218" s="29">
        <v>9010005004433</v>
      </c>
      <c r="G218" s="8" t="s">
        <v>657</v>
      </c>
      <c r="H218" s="72" t="s">
        <v>28</v>
      </c>
      <c r="I218" s="36">
        <v>22700000</v>
      </c>
      <c r="J218" s="11" t="s">
        <v>28</v>
      </c>
      <c r="K218" s="11" t="s">
        <v>12</v>
      </c>
      <c r="L218" s="11" t="s">
        <v>669</v>
      </c>
      <c r="M218" s="55">
        <v>3</v>
      </c>
      <c r="N218" s="175"/>
    </row>
    <row r="219" spans="1:14" ht="36">
      <c r="A219" s="11" t="s">
        <v>27</v>
      </c>
      <c r="B219" s="147" t="s">
        <v>663</v>
      </c>
      <c r="C219" s="147" t="s">
        <v>664</v>
      </c>
      <c r="D219" s="128">
        <v>44425</v>
      </c>
      <c r="E219" s="167" t="s">
        <v>665</v>
      </c>
      <c r="F219" s="29">
        <v>5010005018856</v>
      </c>
      <c r="G219" s="8" t="s">
        <v>658</v>
      </c>
      <c r="H219" s="72" t="s">
        <v>28</v>
      </c>
      <c r="I219" s="36">
        <v>29700000</v>
      </c>
      <c r="J219" s="11" t="s">
        <v>28</v>
      </c>
      <c r="K219" s="11" t="s">
        <v>11</v>
      </c>
      <c r="L219" s="11" t="s">
        <v>669</v>
      </c>
      <c r="M219" s="55">
        <v>1</v>
      </c>
      <c r="N219" s="175"/>
    </row>
    <row r="220" spans="1:14" ht="36">
      <c r="A220" s="11" t="s">
        <v>27</v>
      </c>
      <c r="B220" s="147" t="s">
        <v>666</v>
      </c>
      <c r="C220" s="147" t="s">
        <v>667</v>
      </c>
      <c r="D220" s="128">
        <v>44406</v>
      </c>
      <c r="E220" s="167" t="s">
        <v>668</v>
      </c>
      <c r="F220" s="29">
        <v>5010005013660</v>
      </c>
      <c r="G220" s="8" t="s">
        <v>658</v>
      </c>
      <c r="H220" s="72" t="s">
        <v>28</v>
      </c>
      <c r="I220" s="36">
        <v>25300000</v>
      </c>
      <c r="J220" s="11" t="s">
        <v>28</v>
      </c>
      <c r="K220" s="11" t="s">
        <v>11</v>
      </c>
      <c r="L220" s="11" t="s">
        <v>669</v>
      </c>
      <c r="M220" s="55">
        <v>1</v>
      </c>
      <c r="N220" s="175"/>
    </row>
    <row r="221" spans="1:14" ht="48">
      <c r="A221" s="11" t="s">
        <v>27</v>
      </c>
      <c r="B221" s="147" t="s">
        <v>670</v>
      </c>
      <c r="C221" s="147" t="s">
        <v>808</v>
      </c>
      <c r="D221" s="128">
        <v>44386</v>
      </c>
      <c r="E221" s="167" t="s">
        <v>671</v>
      </c>
      <c r="F221" s="29">
        <v>6011105004508</v>
      </c>
      <c r="G221" s="8" t="s">
        <v>658</v>
      </c>
      <c r="H221" s="72" t="s">
        <v>28</v>
      </c>
      <c r="I221" s="36">
        <v>15620000</v>
      </c>
      <c r="J221" s="11" t="s">
        <v>28</v>
      </c>
      <c r="K221" s="11" t="s">
        <v>12</v>
      </c>
      <c r="L221" s="11" t="s">
        <v>669</v>
      </c>
      <c r="M221" s="55">
        <v>1</v>
      </c>
      <c r="N221" s="175"/>
    </row>
    <row r="222" spans="1:14" ht="36">
      <c r="A222" s="11" t="s">
        <v>27</v>
      </c>
      <c r="B222" s="147" t="s">
        <v>672</v>
      </c>
      <c r="C222" s="147" t="s">
        <v>809</v>
      </c>
      <c r="D222" s="128">
        <v>44287</v>
      </c>
      <c r="E222" s="167" t="s">
        <v>668</v>
      </c>
      <c r="F222" s="29">
        <v>5010005013660</v>
      </c>
      <c r="G222" s="8" t="s">
        <v>658</v>
      </c>
      <c r="H222" s="72" t="s">
        <v>28</v>
      </c>
      <c r="I222" s="36">
        <v>25850000</v>
      </c>
      <c r="J222" s="11" t="s">
        <v>28</v>
      </c>
      <c r="K222" s="11" t="s">
        <v>11</v>
      </c>
      <c r="L222" s="11" t="s">
        <v>669</v>
      </c>
      <c r="M222" s="55">
        <v>1</v>
      </c>
      <c r="N222" s="175"/>
    </row>
    <row r="223" spans="1:14" ht="48">
      <c r="A223" s="11" t="s">
        <v>27</v>
      </c>
      <c r="B223" s="147" t="s">
        <v>673</v>
      </c>
      <c r="C223" s="147" t="s">
        <v>674</v>
      </c>
      <c r="D223" s="128">
        <v>44306</v>
      </c>
      <c r="E223" s="167" t="s">
        <v>675</v>
      </c>
      <c r="F223" s="29">
        <v>6010005018634</v>
      </c>
      <c r="G223" s="8" t="s">
        <v>659</v>
      </c>
      <c r="H223" s="36">
        <v>97559000</v>
      </c>
      <c r="I223" s="36">
        <v>43780000</v>
      </c>
      <c r="J223" s="80">
        <f t="shared" ref="J223" si="9">I223/H223</f>
        <v>0.44875408727026722</v>
      </c>
      <c r="K223" s="11" t="s">
        <v>11</v>
      </c>
      <c r="L223" s="11" t="s">
        <v>669</v>
      </c>
      <c r="M223" s="55">
        <v>2</v>
      </c>
      <c r="N223" s="175"/>
    </row>
    <row r="224" spans="1:14" ht="48">
      <c r="A224" s="11" t="s">
        <v>27</v>
      </c>
      <c r="B224" s="147" t="s">
        <v>676</v>
      </c>
      <c r="C224" s="147" t="s">
        <v>674</v>
      </c>
      <c r="D224" s="128">
        <v>44302</v>
      </c>
      <c r="E224" s="167" t="s">
        <v>677</v>
      </c>
      <c r="F224" s="29">
        <v>6380005000076</v>
      </c>
      <c r="G224" s="8" t="s">
        <v>659</v>
      </c>
      <c r="H224" s="36">
        <v>31283890</v>
      </c>
      <c r="I224" s="36">
        <v>29887000</v>
      </c>
      <c r="J224" s="80">
        <f t="shared" ref="J224" si="10">I224/H224</f>
        <v>0.95534794426140734</v>
      </c>
      <c r="K224" s="11" t="s">
        <v>12</v>
      </c>
      <c r="L224" s="11" t="s">
        <v>678</v>
      </c>
      <c r="M224" s="55">
        <v>1</v>
      </c>
      <c r="N224" s="175"/>
    </row>
    <row r="225" spans="1:14" ht="48">
      <c r="A225" s="11" t="s">
        <v>27</v>
      </c>
      <c r="B225" s="147" t="s">
        <v>679</v>
      </c>
      <c r="C225" s="147" t="s">
        <v>680</v>
      </c>
      <c r="D225" s="128">
        <v>44435</v>
      </c>
      <c r="E225" s="167" t="s">
        <v>681</v>
      </c>
      <c r="F225" s="29">
        <v>4010005004660</v>
      </c>
      <c r="G225" s="8" t="s">
        <v>657</v>
      </c>
      <c r="H225" s="72" t="s">
        <v>28</v>
      </c>
      <c r="I225" s="36">
        <v>25966600</v>
      </c>
      <c r="J225" s="11" t="s">
        <v>28</v>
      </c>
      <c r="K225" s="11" t="s">
        <v>11</v>
      </c>
      <c r="L225" s="11" t="s">
        <v>669</v>
      </c>
      <c r="M225" s="55">
        <v>1</v>
      </c>
      <c r="N225" s="175"/>
    </row>
    <row r="226" spans="1:14" ht="36">
      <c r="A226" s="11" t="s">
        <v>27</v>
      </c>
      <c r="B226" s="147" t="s">
        <v>682</v>
      </c>
      <c r="C226" s="147" t="s">
        <v>683</v>
      </c>
      <c r="D226" s="128">
        <v>44287</v>
      </c>
      <c r="E226" s="167" t="s">
        <v>684</v>
      </c>
      <c r="F226" s="29">
        <v>8021005009182</v>
      </c>
      <c r="G226" s="8" t="s">
        <v>658</v>
      </c>
      <c r="H226" s="72" t="s">
        <v>28</v>
      </c>
      <c r="I226" s="36">
        <v>22000000</v>
      </c>
      <c r="J226" s="11" t="s">
        <v>28</v>
      </c>
      <c r="K226" s="11" t="s">
        <v>11</v>
      </c>
      <c r="L226" s="11" t="s">
        <v>669</v>
      </c>
      <c r="M226" s="55">
        <v>1</v>
      </c>
      <c r="N226" s="175"/>
    </row>
    <row r="227" spans="1:14" ht="36">
      <c r="A227" s="11" t="s">
        <v>27</v>
      </c>
      <c r="B227" s="147" t="s">
        <v>685</v>
      </c>
      <c r="C227" s="147" t="s">
        <v>683</v>
      </c>
      <c r="D227" s="128">
        <v>44426</v>
      </c>
      <c r="E227" s="167" t="s">
        <v>686</v>
      </c>
      <c r="F227" s="29">
        <v>2010005018786</v>
      </c>
      <c r="G227" s="8" t="s">
        <v>658</v>
      </c>
      <c r="H227" s="72" t="s">
        <v>28</v>
      </c>
      <c r="I227" s="36">
        <v>22000000</v>
      </c>
      <c r="J227" s="11" t="s">
        <v>28</v>
      </c>
      <c r="K227" s="11" t="s">
        <v>11</v>
      </c>
      <c r="L227" s="11" t="s">
        <v>28</v>
      </c>
      <c r="M227" s="55">
        <v>1</v>
      </c>
      <c r="N227" s="175"/>
    </row>
    <row r="228" spans="1:14" ht="36">
      <c r="A228" s="11" t="s">
        <v>27</v>
      </c>
      <c r="B228" s="147" t="s">
        <v>687</v>
      </c>
      <c r="C228" s="147" t="s">
        <v>688</v>
      </c>
      <c r="D228" s="128">
        <v>44375</v>
      </c>
      <c r="E228" s="167" t="s">
        <v>684</v>
      </c>
      <c r="F228" s="29">
        <v>8021005009182</v>
      </c>
      <c r="G228" s="8" t="s">
        <v>658</v>
      </c>
      <c r="H228" s="72" t="s">
        <v>28</v>
      </c>
      <c r="I228" s="36">
        <v>30800000</v>
      </c>
      <c r="J228" s="11" t="s">
        <v>28</v>
      </c>
      <c r="K228" s="11" t="s">
        <v>11</v>
      </c>
      <c r="L228" s="11" t="s">
        <v>669</v>
      </c>
      <c r="M228" s="55">
        <v>1</v>
      </c>
      <c r="N228" s="175"/>
    </row>
    <row r="229" spans="1:14" ht="36">
      <c r="A229" s="11" t="s">
        <v>27</v>
      </c>
      <c r="B229" s="147" t="s">
        <v>689</v>
      </c>
      <c r="C229" s="147" t="s">
        <v>688</v>
      </c>
      <c r="D229" s="128">
        <v>44287</v>
      </c>
      <c r="E229" s="167" t="s">
        <v>690</v>
      </c>
      <c r="F229" s="29">
        <v>8021005009182</v>
      </c>
      <c r="G229" s="8" t="s">
        <v>658</v>
      </c>
      <c r="H229" s="72" t="s">
        <v>28</v>
      </c>
      <c r="I229" s="36">
        <v>17389348</v>
      </c>
      <c r="J229" s="11" t="s">
        <v>28</v>
      </c>
      <c r="K229" s="11" t="s">
        <v>11</v>
      </c>
      <c r="L229" s="11" t="s">
        <v>669</v>
      </c>
      <c r="M229" s="55">
        <v>2</v>
      </c>
      <c r="N229" s="175"/>
    </row>
    <row r="230" spans="1:14" ht="36">
      <c r="A230" s="11" t="s">
        <v>27</v>
      </c>
      <c r="B230" s="147" t="s">
        <v>691</v>
      </c>
      <c r="C230" s="147" t="s">
        <v>688</v>
      </c>
      <c r="D230" s="128">
        <v>44287</v>
      </c>
      <c r="E230" s="167" t="s">
        <v>684</v>
      </c>
      <c r="F230" s="29">
        <v>8021005009182</v>
      </c>
      <c r="G230" s="8" t="s">
        <v>658</v>
      </c>
      <c r="H230" s="72" t="s">
        <v>28</v>
      </c>
      <c r="I230" s="36">
        <v>23020000</v>
      </c>
      <c r="J230" s="11" t="s">
        <v>28</v>
      </c>
      <c r="K230" s="11" t="s">
        <v>11</v>
      </c>
      <c r="L230" s="11" t="s">
        <v>669</v>
      </c>
      <c r="M230" s="55">
        <v>1</v>
      </c>
      <c r="N230" s="175"/>
    </row>
    <row r="231" spans="1:14" ht="48">
      <c r="A231" s="11" t="s">
        <v>27</v>
      </c>
      <c r="B231" s="147" t="s">
        <v>692</v>
      </c>
      <c r="C231" s="147" t="s">
        <v>693</v>
      </c>
      <c r="D231" s="128">
        <v>44579</v>
      </c>
      <c r="E231" s="167" t="s">
        <v>694</v>
      </c>
      <c r="F231" s="29">
        <v>8021005009182</v>
      </c>
      <c r="G231" s="8" t="s">
        <v>657</v>
      </c>
      <c r="H231" s="72" t="s">
        <v>28</v>
      </c>
      <c r="I231" s="36">
        <v>28000000</v>
      </c>
      <c r="J231" s="11" t="s">
        <v>28</v>
      </c>
      <c r="K231" s="11" t="s">
        <v>11</v>
      </c>
      <c r="L231" s="11" t="s">
        <v>669</v>
      </c>
      <c r="M231" s="55">
        <v>1</v>
      </c>
      <c r="N231" s="175"/>
    </row>
    <row r="232" spans="1:14" ht="48">
      <c r="A232" s="11" t="s">
        <v>27</v>
      </c>
      <c r="B232" s="147" t="s">
        <v>695</v>
      </c>
      <c r="C232" s="147" t="s">
        <v>693</v>
      </c>
      <c r="D232" s="128">
        <v>44509</v>
      </c>
      <c r="E232" s="167" t="s">
        <v>696</v>
      </c>
      <c r="F232" s="29">
        <v>8021005009182</v>
      </c>
      <c r="G232" s="8" t="s">
        <v>657</v>
      </c>
      <c r="H232" s="72" t="s">
        <v>28</v>
      </c>
      <c r="I232" s="36">
        <v>17000000</v>
      </c>
      <c r="J232" s="11" t="s">
        <v>28</v>
      </c>
      <c r="K232" s="11" t="s">
        <v>11</v>
      </c>
      <c r="L232" s="11" t="s">
        <v>669</v>
      </c>
      <c r="M232" s="55">
        <v>1</v>
      </c>
      <c r="N232" s="175"/>
    </row>
    <row r="233" spans="1:14" ht="48">
      <c r="A233" s="11" t="s">
        <v>27</v>
      </c>
      <c r="B233" s="147" t="s">
        <v>697</v>
      </c>
      <c r="C233" s="147" t="s">
        <v>688</v>
      </c>
      <c r="D233" s="128">
        <v>44287</v>
      </c>
      <c r="E233" s="167" t="s">
        <v>684</v>
      </c>
      <c r="F233" s="29">
        <v>8021005009182</v>
      </c>
      <c r="G233" s="8" t="s">
        <v>658</v>
      </c>
      <c r="H233" s="72" t="s">
        <v>28</v>
      </c>
      <c r="I233" s="36">
        <v>13499999</v>
      </c>
      <c r="J233" s="11" t="s">
        <v>28</v>
      </c>
      <c r="K233" s="11" t="s">
        <v>11</v>
      </c>
      <c r="L233" s="11" t="s">
        <v>669</v>
      </c>
      <c r="M233" s="55">
        <v>1</v>
      </c>
      <c r="N233" s="175"/>
    </row>
    <row r="234" spans="1:14" ht="36">
      <c r="A234" s="11" t="s">
        <v>27</v>
      </c>
      <c r="B234" s="147" t="s">
        <v>698</v>
      </c>
      <c r="C234" s="147" t="s">
        <v>688</v>
      </c>
      <c r="D234" s="128">
        <v>44287</v>
      </c>
      <c r="E234" s="167" t="s">
        <v>684</v>
      </c>
      <c r="F234" s="29">
        <v>8021005009182</v>
      </c>
      <c r="G234" s="8" t="s">
        <v>658</v>
      </c>
      <c r="H234" s="72" t="s">
        <v>28</v>
      </c>
      <c r="I234" s="36">
        <v>14999999</v>
      </c>
      <c r="J234" s="11" t="s">
        <v>28</v>
      </c>
      <c r="K234" s="11" t="s">
        <v>11</v>
      </c>
      <c r="L234" s="11" t="s">
        <v>669</v>
      </c>
      <c r="M234" s="55">
        <v>1</v>
      </c>
      <c r="N234" s="175"/>
    </row>
    <row r="235" spans="1:14" ht="48">
      <c r="A235" s="11" t="s">
        <v>27</v>
      </c>
      <c r="B235" s="147" t="s">
        <v>699</v>
      </c>
      <c r="C235" s="147" t="s">
        <v>700</v>
      </c>
      <c r="D235" s="128">
        <v>44460</v>
      </c>
      <c r="E235" s="167" t="s">
        <v>684</v>
      </c>
      <c r="F235" s="29">
        <v>8021005009182</v>
      </c>
      <c r="G235" s="8" t="s">
        <v>657</v>
      </c>
      <c r="H235" s="72" t="s">
        <v>28</v>
      </c>
      <c r="I235" s="36">
        <v>22000000</v>
      </c>
      <c r="J235" s="11" t="s">
        <v>28</v>
      </c>
      <c r="K235" s="11" t="s">
        <v>11</v>
      </c>
      <c r="L235" s="11" t="s">
        <v>669</v>
      </c>
      <c r="M235" s="55">
        <v>1</v>
      </c>
      <c r="N235" s="175"/>
    </row>
    <row r="236" spans="1:14" ht="48">
      <c r="A236" s="11" t="s">
        <v>27</v>
      </c>
      <c r="B236" s="147" t="s">
        <v>701</v>
      </c>
      <c r="C236" s="147" t="s">
        <v>702</v>
      </c>
      <c r="D236" s="128">
        <v>44407</v>
      </c>
      <c r="E236" s="167" t="s">
        <v>694</v>
      </c>
      <c r="F236" s="29">
        <v>8021005009182</v>
      </c>
      <c r="G236" s="8" t="s">
        <v>658</v>
      </c>
      <c r="H236" s="72" t="s">
        <v>28</v>
      </c>
      <c r="I236" s="36">
        <v>90000000</v>
      </c>
      <c r="J236" s="11" t="s">
        <v>28</v>
      </c>
      <c r="K236" s="11" t="s">
        <v>11</v>
      </c>
      <c r="L236" s="11" t="s">
        <v>669</v>
      </c>
      <c r="M236" s="55">
        <v>2</v>
      </c>
      <c r="N236" s="175"/>
    </row>
    <row r="237" spans="1:14" ht="48">
      <c r="A237" s="11" t="s">
        <v>27</v>
      </c>
      <c r="B237" s="147" t="s">
        <v>703</v>
      </c>
      <c r="C237" s="147" t="s">
        <v>702</v>
      </c>
      <c r="D237" s="128">
        <v>44287</v>
      </c>
      <c r="E237" s="167" t="s">
        <v>694</v>
      </c>
      <c r="F237" s="29">
        <v>8021005009182</v>
      </c>
      <c r="G237" s="8" t="s">
        <v>658</v>
      </c>
      <c r="H237" s="72" t="s">
        <v>28</v>
      </c>
      <c r="I237" s="36">
        <v>56000000</v>
      </c>
      <c r="J237" s="11" t="s">
        <v>28</v>
      </c>
      <c r="K237" s="11" t="s">
        <v>11</v>
      </c>
      <c r="L237" s="11" t="s">
        <v>669</v>
      </c>
      <c r="M237" s="55">
        <v>2</v>
      </c>
      <c r="N237" s="175"/>
    </row>
    <row r="238" spans="1:14" ht="60">
      <c r="A238" s="11" t="s">
        <v>27</v>
      </c>
      <c r="B238" s="147" t="s">
        <v>704</v>
      </c>
      <c r="C238" s="147" t="s">
        <v>705</v>
      </c>
      <c r="D238" s="128">
        <v>44292</v>
      </c>
      <c r="E238" s="167" t="s">
        <v>706</v>
      </c>
      <c r="F238" s="29">
        <v>8021005009182</v>
      </c>
      <c r="G238" s="8" t="s">
        <v>658</v>
      </c>
      <c r="H238" s="72" t="s">
        <v>28</v>
      </c>
      <c r="I238" s="36">
        <v>210661000</v>
      </c>
      <c r="J238" s="11" t="s">
        <v>28</v>
      </c>
      <c r="K238" s="11" t="s">
        <v>11</v>
      </c>
      <c r="L238" s="11" t="s">
        <v>669</v>
      </c>
      <c r="M238" s="55">
        <v>1</v>
      </c>
      <c r="N238" s="175"/>
    </row>
    <row r="239" spans="1:14" ht="72">
      <c r="A239" s="11" t="s">
        <v>27</v>
      </c>
      <c r="B239" s="147" t="s">
        <v>707</v>
      </c>
      <c r="C239" s="147" t="s">
        <v>705</v>
      </c>
      <c r="D239" s="128">
        <v>44287</v>
      </c>
      <c r="E239" s="167" t="s">
        <v>708</v>
      </c>
      <c r="F239" s="29">
        <v>9120005012202</v>
      </c>
      <c r="G239" s="8" t="s">
        <v>658</v>
      </c>
      <c r="H239" s="72" t="s">
        <v>28</v>
      </c>
      <c r="I239" s="36">
        <v>181270830</v>
      </c>
      <c r="J239" s="11" t="s">
        <v>28</v>
      </c>
      <c r="K239" s="11" t="s">
        <v>11</v>
      </c>
      <c r="L239" s="11" t="s">
        <v>669</v>
      </c>
      <c r="M239" s="55">
        <v>1</v>
      </c>
      <c r="N239" s="175"/>
    </row>
    <row r="240" spans="1:14" ht="36">
      <c r="A240" s="11" t="s">
        <v>27</v>
      </c>
      <c r="B240" s="147" t="s">
        <v>709</v>
      </c>
      <c r="C240" s="147" t="s">
        <v>710</v>
      </c>
      <c r="D240" s="128">
        <v>44414</v>
      </c>
      <c r="E240" s="167" t="s">
        <v>684</v>
      </c>
      <c r="F240" s="29">
        <v>8021005009182</v>
      </c>
      <c r="G240" s="8" t="s">
        <v>658</v>
      </c>
      <c r="H240" s="72" t="s">
        <v>28</v>
      </c>
      <c r="I240" s="36">
        <v>13400000</v>
      </c>
      <c r="J240" s="11" t="s">
        <v>28</v>
      </c>
      <c r="K240" s="11" t="s">
        <v>11</v>
      </c>
      <c r="L240" s="11" t="s">
        <v>669</v>
      </c>
      <c r="M240" s="55">
        <v>1</v>
      </c>
      <c r="N240" s="175"/>
    </row>
    <row r="241" spans="1:14" ht="36">
      <c r="A241" s="11" t="s">
        <v>27</v>
      </c>
      <c r="B241" s="147" t="s">
        <v>711</v>
      </c>
      <c r="C241" s="147" t="s">
        <v>702</v>
      </c>
      <c r="D241" s="128">
        <v>44404</v>
      </c>
      <c r="E241" s="167" t="s">
        <v>712</v>
      </c>
      <c r="F241" s="29">
        <v>9120005012202</v>
      </c>
      <c r="G241" s="8" t="s">
        <v>658</v>
      </c>
      <c r="H241" s="72" t="s">
        <v>28</v>
      </c>
      <c r="I241" s="36">
        <v>29678878</v>
      </c>
      <c r="J241" s="11" t="s">
        <v>28</v>
      </c>
      <c r="K241" s="11" t="s">
        <v>11</v>
      </c>
      <c r="L241" s="11" t="s">
        <v>669</v>
      </c>
      <c r="M241" s="55">
        <v>1</v>
      </c>
      <c r="N241" s="175"/>
    </row>
    <row r="242" spans="1:14" ht="48">
      <c r="A242" s="11" t="s">
        <v>27</v>
      </c>
      <c r="B242" s="147" t="s">
        <v>713</v>
      </c>
      <c r="C242" s="147" t="s">
        <v>702</v>
      </c>
      <c r="D242" s="128">
        <v>44287</v>
      </c>
      <c r="E242" s="167" t="s">
        <v>684</v>
      </c>
      <c r="F242" s="29">
        <v>8021005009182</v>
      </c>
      <c r="G242" s="8" t="s">
        <v>658</v>
      </c>
      <c r="H242" s="72" t="s">
        <v>28</v>
      </c>
      <c r="I242" s="36">
        <v>85000000</v>
      </c>
      <c r="J242" s="11" t="s">
        <v>28</v>
      </c>
      <c r="K242" s="11" t="s">
        <v>11</v>
      </c>
      <c r="L242" s="11" t="s">
        <v>669</v>
      </c>
      <c r="M242" s="55">
        <v>1</v>
      </c>
      <c r="N242" s="175"/>
    </row>
    <row r="243" spans="1:14" ht="48">
      <c r="A243" s="11" t="s">
        <v>27</v>
      </c>
      <c r="B243" s="147" t="s">
        <v>714</v>
      </c>
      <c r="C243" s="147" t="s">
        <v>688</v>
      </c>
      <c r="D243" s="128">
        <v>44287</v>
      </c>
      <c r="E243" s="167" t="s">
        <v>715</v>
      </c>
      <c r="F243" s="29">
        <v>8021005009182</v>
      </c>
      <c r="G243" s="8" t="s">
        <v>657</v>
      </c>
      <c r="H243" s="72" t="s">
        <v>28</v>
      </c>
      <c r="I243" s="36">
        <v>14300000</v>
      </c>
      <c r="J243" s="11" t="s">
        <v>28</v>
      </c>
      <c r="K243" s="11" t="s">
        <v>11</v>
      </c>
      <c r="L243" s="11" t="s">
        <v>669</v>
      </c>
      <c r="M243" s="55">
        <v>1</v>
      </c>
      <c r="N243" s="175"/>
    </row>
    <row r="244" spans="1:14" ht="48">
      <c r="A244" s="11" t="s">
        <v>27</v>
      </c>
      <c r="B244" s="147" t="s">
        <v>716</v>
      </c>
      <c r="C244" s="147" t="s">
        <v>702</v>
      </c>
      <c r="D244" s="128">
        <v>44469</v>
      </c>
      <c r="E244" s="167" t="s">
        <v>694</v>
      </c>
      <c r="F244" s="29">
        <v>8021005009182</v>
      </c>
      <c r="G244" s="8" t="s">
        <v>658</v>
      </c>
      <c r="H244" s="72" t="s">
        <v>28</v>
      </c>
      <c r="I244" s="36">
        <v>49000000</v>
      </c>
      <c r="J244" s="11" t="s">
        <v>28</v>
      </c>
      <c r="K244" s="11" t="s">
        <v>11</v>
      </c>
      <c r="L244" s="11" t="s">
        <v>669</v>
      </c>
      <c r="M244" s="55">
        <v>1</v>
      </c>
      <c r="N244" s="175"/>
    </row>
    <row r="245" spans="1:14" ht="48">
      <c r="A245" s="11" t="s">
        <v>27</v>
      </c>
      <c r="B245" s="147" t="s">
        <v>717</v>
      </c>
      <c r="C245" s="147" t="s">
        <v>702</v>
      </c>
      <c r="D245" s="128">
        <v>44449</v>
      </c>
      <c r="E245" s="167" t="s">
        <v>708</v>
      </c>
      <c r="F245" s="29">
        <v>9120005012202</v>
      </c>
      <c r="G245" s="8" t="s">
        <v>658</v>
      </c>
      <c r="H245" s="72" t="s">
        <v>28</v>
      </c>
      <c r="I245" s="36">
        <v>17996402</v>
      </c>
      <c r="J245" s="11" t="s">
        <v>28</v>
      </c>
      <c r="K245" s="11" t="s">
        <v>11</v>
      </c>
      <c r="L245" s="11" t="s">
        <v>669</v>
      </c>
      <c r="M245" s="55">
        <v>1</v>
      </c>
      <c r="N245" s="175"/>
    </row>
    <row r="246" spans="1:14" ht="48">
      <c r="A246" s="11" t="s">
        <v>27</v>
      </c>
      <c r="B246" s="147" t="s">
        <v>718</v>
      </c>
      <c r="C246" s="147" t="s">
        <v>719</v>
      </c>
      <c r="D246" s="128">
        <v>44446</v>
      </c>
      <c r="E246" s="167" t="s">
        <v>720</v>
      </c>
      <c r="F246" s="29">
        <v>9010605002464</v>
      </c>
      <c r="G246" s="8" t="s">
        <v>658</v>
      </c>
      <c r="H246" s="72" t="s">
        <v>28</v>
      </c>
      <c r="I246" s="36">
        <v>15950000</v>
      </c>
      <c r="J246" s="11" t="s">
        <v>28</v>
      </c>
      <c r="K246" s="11" t="s">
        <v>11</v>
      </c>
      <c r="L246" s="11" t="s">
        <v>669</v>
      </c>
      <c r="M246" s="55">
        <v>1</v>
      </c>
      <c r="N246" s="175"/>
    </row>
    <row r="247" spans="1:14" ht="36">
      <c r="A247" s="11" t="s">
        <v>27</v>
      </c>
      <c r="B247" s="147" t="s">
        <v>721</v>
      </c>
      <c r="C247" s="147" t="s">
        <v>664</v>
      </c>
      <c r="D247" s="128">
        <v>44390</v>
      </c>
      <c r="E247" s="167" t="s">
        <v>686</v>
      </c>
      <c r="F247" s="29">
        <v>2010005018786</v>
      </c>
      <c r="G247" s="8" t="s">
        <v>658</v>
      </c>
      <c r="H247" s="72" t="s">
        <v>28</v>
      </c>
      <c r="I247" s="36">
        <v>55000000</v>
      </c>
      <c r="J247" s="11" t="s">
        <v>28</v>
      </c>
      <c r="K247" s="11" t="s">
        <v>11</v>
      </c>
      <c r="L247" s="11" t="s">
        <v>669</v>
      </c>
      <c r="M247" s="55">
        <v>1</v>
      </c>
      <c r="N247" s="175"/>
    </row>
    <row r="248" spans="1:14" ht="36">
      <c r="A248" s="11" t="s">
        <v>27</v>
      </c>
      <c r="B248" s="147" t="s">
        <v>722</v>
      </c>
      <c r="C248" s="147" t="s">
        <v>723</v>
      </c>
      <c r="D248" s="128">
        <v>44287</v>
      </c>
      <c r="E248" s="167" t="s">
        <v>686</v>
      </c>
      <c r="F248" s="29">
        <v>2010005018786</v>
      </c>
      <c r="G248" s="8" t="s">
        <v>658</v>
      </c>
      <c r="H248" s="72" t="s">
        <v>28</v>
      </c>
      <c r="I248" s="36">
        <v>99000000</v>
      </c>
      <c r="J248" s="11" t="s">
        <v>28</v>
      </c>
      <c r="K248" s="11" t="s">
        <v>11</v>
      </c>
      <c r="L248" s="11" t="s">
        <v>669</v>
      </c>
      <c r="M248" s="55">
        <v>1</v>
      </c>
      <c r="N248" s="175"/>
    </row>
    <row r="249" spans="1:14" ht="36">
      <c r="A249" s="11" t="s">
        <v>27</v>
      </c>
      <c r="B249" s="147" t="s">
        <v>724</v>
      </c>
      <c r="C249" s="147" t="s">
        <v>725</v>
      </c>
      <c r="D249" s="128">
        <v>44287</v>
      </c>
      <c r="E249" s="167" t="s">
        <v>686</v>
      </c>
      <c r="F249" s="29">
        <v>2010005018786</v>
      </c>
      <c r="G249" s="8" t="s">
        <v>658</v>
      </c>
      <c r="H249" s="72" t="s">
        <v>28</v>
      </c>
      <c r="I249" s="36">
        <v>14003000</v>
      </c>
      <c r="J249" s="11" t="s">
        <v>28</v>
      </c>
      <c r="K249" s="11" t="s">
        <v>11</v>
      </c>
      <c r="L249" s="11" t="s">
        <v>669</v>
      </c>
      <c r="M249" s="55">
        <v>1</v>
      </c>
      <c r="N249" s="175"/>
    </row>
    <row r="250" spans="1:14" ht="48">
      <c r="A250" s="11" t="s">
        <v>27</v>
      </c>
      <c r="B250" s="147" t="s">
        <v>726</v>
      </c>
      <c r="C250" s="147" t="s">
        <v>727</v>
      </c>
      <c r="D250" s="128">
        <v>44305</v>
      </c>
      <c r="E250" s="167" t="s">
        <v>728</v>
      </c>
      <c r="F250" s="29">
        <v>1010405009411</v>
      </c>
      <c r="G250" s="8" t="s">
        <v>658</v>
      </c>
      <c r="H250" s="72" t="s">
        <v>28</v>
      </c>
      <c r="I250" s="36">
        <v>69850000</v>
      </c>
      <c r="J250" s="11" t="s">
        <v>28</v>
      </c>
      <c r="K250" s="11" t="s">
        <v>11</v>
      </c>
      <c r="L250" s="11" t="s">
        <v>669</v>
      </c>
      <c r="M250" s="55">
        <v>2</v>
      </c>
      <c r="N250" s="175"/>
    </row>
    <row r="251" spans="1:14" ht="72">
      <c r="A251" s="11" t="s">
        <v>27</v>
      </c>
      <c r="B251" s="147" t="s">
        <v>729</v>
      </c>
      <c r="C251" s="147" t="s">
        <v>727</v>
      </c>
      <c r="D251" s="128">
        <v>44287</v>
      </c>
      <c r="E251" s="167" t="s">
        <v>730</v>
      </c>
      <c r="F251" s="29">
        <v>6010005018634</v>
      </c>
      <c r="G251" s="8" t="s">
        <v>659</v>
      </c>
      <c r="H251" s="72" t="s">
        <v>28</v>
      </c>
      <c r="I251" s="36">
        <v>14795000</v>
      </c>
      <c r="J251" s="11" t="s">
        <v>28</v>
      </c>
      <c r="K251" s="11" t="s">
        <v>11</v>
      </c>
      <c r="L251" s="11" t="s">
        <v>669</v>
      </c>
      <c r="M251" s="55">
        <v>2</v>
      </c>
      <c r="N251" s="175"/>
    </row>
    <row r="252" spans="1:14" ht="36">
      <c r="A252" s="11" t="s">
        <v>27</v>
      </c>
      <c r="B252" s="147" t="s">
        <v>731</v>
      </c>
      <c r="C252" s="147" t="s">
        <v>732</v>
      </c>
      <c r="D252" s="128">
        <v>44498</v>
      </c>
      <c r="E252" s="167" t="s">
        <v>733</v>
      </c>
      <c r="F252" s="29">
        <v>8010605002531</v>
      </c>
      <c r="G252" s="8" t="s">
        <v>658</v>
      </c>
      <c r="H252" s="72" t="s">
        <v>28</v>
      </c>
      <c r="I252" s="36">
        <v>10560550</v>
      </c>
      <c r="J252" s="11" t="s">
        <v>28</v>
      </c>
      <c r="K252" s="11" t="s">
        <v>11</v>
      </c>
      <c r="L252" s="11" t="s">
        <v>669</v>
      </c>
      <c r="M252" s="55">
        <v>1</v>
      </c>
      <c r="N252" s="175"/>
    </row>
    <row r="253" spans="1:14" ht="48">
      <c r="A253" s="11" t="s">
        <v>27</v>
      </c>
      <c r="B253" s="147" t="s">
        <v>734</v>
      </c>
      <c r="C253" s="147" t="s">
        <v>723</v>
      </c>
      <c r="D253" s="128">
        <v>44306</v>
      </c>
      <c r="E253" s="167" t="s">
        <v>720</v>
      </c>
      <c r="F253" s="29">
        <v>9010605002464</v>
      </c>
      <c r="G253" s="8" t="s">
        <v>658</v>
      </c>
      <c r="H253" s="72" t="s">
        <v>28</v>
      </c>
      <c r="I253" s="36">
        <v>81504500</v>
      </c>
      <c r="J253" s="11" t="s">
        <v>28</v>
      </c>
      <c r="K253" s="11" t="s">
        <v>11</v>
      </c>
      <c r="L253" s="11" t="s">
        <v>669</v>
      </c>
      <c r="M253" s="55">
        <v>1</v>
      </c>
      <c r="N253" s="175"/>
    </row>
    <row r="254" spans="1:14" ht="36">
      <c r="A254" s="11" t="s">
        <v>27</v>
      </c>
      <c r="B254" s="147" t="s">
        <v>735</v>
      </c>
      <c r="C254" s="147" t="s">
        <v>723</v>
      </c>
      <c r="D254" s="128">
        <v>44287</v>
      </c>
      <c r="E254" s="167" t="s">
        <v>684</v>
      </c>
      <c r="F254" s="29">
        <v>8021005009182</v>
      </c>
      <c r="G254" s="8" t="s">
        <v>658</v>
      </c>
      <c r="H254" s="72" t="s">
        <v>28</v>
      </c>
      <c r="I254" s="36">
        <v>45500000</v>
      </c>
      <c r="J254" s="11" t="s">
        <v>28</v>
      </c>
      <c r="K254" s="11" t="s">
        <v>11</v>
      </c>
      <c r="L254" s="11" t="s">
        <v>669</v>
      </c>
      <c r="M254" s="55">
        <v>1</v>
      </c>
      <c r="N254" s="175"/>
    </row>
    <row r="255" spans="1:14" ht="48">
      <c r="A255" s="11" t="s">
        <v>27</v>
      </c>
      <c r="B255" s="147" t="s">
        <v>736</v>
      </c>
      <c r="C255" s="147" t="s">
        <v>737</v>
      </c>
      <c r="D255" s="128">
        <v>44383</v>
      </c>
      <c r="E255" s="167" t="s">
        <v>738</v>
      </c>
      <c r="F255" s="29">
        <v>5010005018866</v>
      </c>
      <c r="G255" s="8" t="s">
        <v>658</v>
      </c>
      <c r="H255" s="36">
        <v>15053782</v>
      </c>
      <c r="I255" s="36">
        <v>10956000</v>
      </c>
      <c r="J255" s="80">
        <f t="shared" ref="J255:J261" si="11">I255/H255</f>
        <v>0.72779053130967353</v>
      </c>
      <c r="K255" s="11" t="s">
        <v>11</v>
      </c>
      <c r="L255" s="11" t="s">
        <v>669</v>
      </c>
      <c r="M255" s="55">
        <v>3</v>
      </c>
      <c r="N255" s="175"/>
    </row>
    <row r="256" spans="1:14" ht="60">
      <c r="A256" s="13" t="s">
        <v>739</v>
      </c>
      <c r="B256" s="147" t="s">
        <v>740</v>
      </c>
      <c r="C256" s="147" t="s">
        <v>741</v>
      </c>
      <c r="D256" s="137">
        <v>44287</v>
      </c>
      <c r="E256" s="147" t="s">
        <v>742</v>
      </c>
      <c r="F256" s="99">
        <v>1010405009411</v>
      </c>
      <c r="G256" s="8" t="s">
        <v>743</v>
      </c>
      <c r="H256" s="64">
        <v>19652821</v>
      </c>
      <c r="I256" s="64">
        <v>19580000</v>
      </c>
      <c r="J256" s="80">
        <f t="shared" si="11"/>
        <v>0.99629462864389795</v>
      </c>
      <c r="K256" s="11" t="s">
        <v>11</v>
      </c>
      <c r="L256" s="11" t="s">
        <v>16</v>
      </c>
      <c r="M256" s="55">
        <v>1</v>
      </c>
      <c r="N256" s="175"/>
    </row>
    <row r="257" spans="1:14" ht="60">
      <c r="A257" s="13" t="s">
        <v>739</v>
      </c>
      <c r="B257" s="147" t="s">
        <v>744</v>
      </c>
      <c r="C257" s="147" t="s">
        <v>741</v>
      </c>
      <c r="D257" s="137">
        <v>44287</v>
      </c>
      <c r="E257" s="147" t="s">
        <v>745</v>
      </c>
      <c r="F257" s="54">
        <v>6040005001380</v>
      </c>
      <c r="G257" s="8" t="s">
        <v>743</v>
      </c>
      <c r="H257" s="64">
        <v>62538990</v>
      </c>
      <c r="I257" s="64">
        <v>62242863</v>
      </c>
      <c r="J257" s="80">
        <f t="shared" si="11"/>
        <v>0.9952649219311025</v>
      </c>
      <c r="K257" s="11" t="s">
        <v>11</v>
      </c>
      <c r="L257" s="11" t="s">
        <v>16</v>
      </c>
      <c r="M257" s="55">
        <v>1</v>
      </c>
      <c r="N257" s="175"/>
    </row>
    <row r="258" spans="1:14" ht="60">
      <c r="A258" s="13" t="s">
        <v>739</v>
      </c>
      <c r="B258" s="147" t="s">
        <v>746</v>
      </c>
      <c r="C258" s="147" t="s">
        <v>741</v>
      </c>
      <c r="D258" s="137">
        <v>44287</v>
      </c>
      <c r="E258" s="147" t="s">
        <v>747</v>
      </c>
      <c r="F258" s="99">
        <v>4011105005400</v>
      </c>
      <c r="G258" s="8" t="s">
        <v>743</v>
      </c>
      <c r="H258" s="64">
        <v>38015541</v>
      </c>
      <c r="I258" s="64">
        <v>37999841</v>
      </c>
      <c r="J258" s="80">
        <f t="shared" si="11"/>
        <v>0.99958701100689318</v>
      </c>
      <c r="K258" s="11" t="s">
        <v>11</v>
      </c>
      <c r="L258" s="11" t="s">
        <v>16</v>
      </c>
      <c r="M258" s="55">
        <v>1</v>
      </c>
      <c r="N258" s="175"/>
    </row>
    <row r="259" spans="1:14" ht="60">
      <c r="A259" s="13" t="s">
        <v>739</v>
      </c>
      <c r="B259" s="147" t="s">
        <v>748</v>
      </c>
      <c r="C259" s="147" t="s">
        <v>741</v>
      </c>
      <c r="D259" s="137">
        <v>44287</v>
      </c>
      <c r="E259" s="147" t="s">
        <v>745</v>
      </c>
      <c r="F259" s="54">
        <v>6040005001380</v>
      </c>
      <c r="G259" s="8" t="s">
        <v>743</v>
      </c>
      <c r="H259" s="64">
        <v>144663580</v>
      </c>
      <c r="I259" s="64">
        <v>141605805</v>
      </c>
      <c r="J259" s="80">
        <f t="shared" si="11"/>
        <v>0.97886285546092522</v>
      </c>
      <c r="K259" s="11" t="s">
        <v>11</v>
      </c>
      <c r="L259" s="11" t="s">
        <v>16</v>
      </c>
      <c r="M259" s="55">
        <v>1</v>
      </c>
      <c r="N259" s="175"/>
    </row>
    <row r="260" spans="1:14" ht="60">
      <c r="A260" s="13" t="s">
        <v>739</v>
      </c>
      <c r="B260" s="147" t="s">
        <v>749</v>
      </c>
      <c r="C260" s="147" t="s">
        <v>741</v>
      </c>
      <c r="D260" s="137">
        <v>44384</v>
      </c>
      <c r="E260" s="147" t="s">
        <v>742</v>
      </c>
      <c r="F260" s="99">
        <v>1010405009411</v>
      </c>
      <c r="G260" s="8" t="s">
        <v>750</v>
      </c>
      <c r="H260" s="64">
        <v>15524281</v>
      </c>
      <c r="I260" s="64">
        <v>15000000</v>
      </c>
      <c r="J260" s="80">
        <f t="shared" si="11"/>
        <v>0.96622832323120145</v>
      </c>
      <c r="K260" s="11" t="s">
        <v>11</v>
      </c>
      <c r="L260" s="11" t="s">
        <v>16</v>
      </c>
      <c r="M260" s="55">
        <v>1</v>
      </c>
      <c r="N260" s="175"/>
    </row>
    <row r="261" spans="1:14" ht="60">
      <c r="A261" s="13" t="s">
        <v>739</v>
      </c>
      <c r="B261" s="147" t="s">
        <v>751</v>
      </c>
      <c r="C261" s="147" t="s">
        <v>752</v>
      </c>
      <c r="D261" s="137">
        <v>44463</v>
      </c>
      <c r="E261" s="147" t="s">
        <v>745</v>
      </c>
      <c r="F261" s="56">
        <v>6040005001380</v>
      </c>
      <c r="G261" s="8" t="s">
        <v>743</v>
      </c>
      <c r="H261" s="64">
        <v>30226401</v>
      </c>
      <c r="I261" s="64">
        <v>28098664</v>
      </c>
      <c r="J261" s="80">
        <f t="shared" si="11"/>
        <v>0.9296066706717746</v>
      </c>
      <c r="K261" s="11" t="s">
        <v>11</v>
      </c>
      <c r="L261" s="11" t="s">
        <v>16</v>
      </c>
      <c r="M261" s="55">
        <v>1</v>
      </c>
      <c r="N261" s="175"/>
    </row>
    <row r="262" spans="1:14" ht="60">
      <c r="A262" s="13" t="s">
        <v>739</v>
      </c>
      <c r="B262" s="147" t="s">
        <v>753</v>
      </c>
      <c r="C262" s="147" t="s">
        <v>754</v>
      </c>
      <c r="D262" s="137">
        <v>44343</v>
      </c>
      <c r="E262" s="147" t="s">
        <v>755</v>
      </c>
      <c r="F262" s="56" t="s">
        <v>756</v>
      </c>
      <c r="G262" s="8" t="s">
        <v>757</v>
      </c>
      <c r="H262" s="64">
        <v>2102203</v>
      </c>
      <c r="I262" s="64">
        <v>2090000</v>
      </c>
      <c r="J262" s="80">
        <v>0.9941951371965505</v>
      </c>
      <c r="K262" s="11" t="s">
        <v>758</v>
      </c>
      <c r="L262" s="11" t="s">
        <v>16</v>
      </c>
      <c r="M262" s="55">
        <v>1</v>
      </c>
      <c r="N262" s="175"/>
    </row>
    <row r="263" spans="1:14" ht="60">
      <c r="A263" s="13" t="s">
        <v>739</v>
      </c>
      <c r="B263" s="147" t="s">
        <v>759</v>
      </c>
      <c r="C263" s="147" t="s">
        <v>754</v>
      </c>
      <c r="D263" s="137">
        <v>44510</v>
      </c>
      <c r="E263" s="147" t="s">
        <v>760</v>
      </c>
      <c r="F263" s="56" t="s">
        <v>761</v>
      </c>
      <c r="G263" s="8" t="s">
        <v>757</v>
      </c>
      <c r="H263" s="64">
        <v>4518360</v>
      </c>
      <c r="I263" s="64">
        <v>2886730</v>
      </c>
      <c r="J263" s="80">
        <v>0.63888888888888884</v>
      </c>
      <c r="K263" s="11" t="s">
        <v>11</v>
      </c>
      <c r="L263" s="11" t="s">
        <v>16</v>
      </c>
      <c r="M263" s="55">
        <v>2</v>
      </c>
      <c r="N263" s="175"/>
    </row>
    <row r="264" spans="1:14" ht="60">
      <c r="A264" s="13" t="s">
        <v>739</v>
      </c>
      <c r="B264" s="147" t="s">
        <v>762</v>
      </c>
      <c r="C264" s="147" t="s">
        <v>754</v>
      </c>
      <c r="D264" s="137">
        <v>44440</v>
      </c>
      <c r="E264" s="147" t="s">
        <v>763</v>
      </c>
      <c r="F264" s="56" t="s">
        <v>451</v>
      </c>
      <c r="G264" s="8" t="s">
        <v>757</v>
      </c>
      <c r="H264" s="64">
        <v>7169635</v>
      </c>
      <c r="I264" s="64">
        <v>6479000</v>
      </c>
      <c r="J264" s="80">
        <v>0.90367222320243634</v>
      </c>
      <c r="K264" s="11" t="s">
        <v>764</v>
      </c>
      <c r="L264" s="11" t="s">
        <v>16</v>
      </c>
      <c r="M264" s="55">
        <v>1</v>
      </c>
      <c r="N264" s="175"/>
    </row>
    <row r="265" spans="1:14" ht="60">
      <c r="A265" s="13" t="s">
        <v>739</v>
      </c>
      <c r="B265" s="147" t="s">
        <v>765</v>
      </c>
      <c r="C265" s="147" t="s">
        <v>754</v>
      </c>
      <c r="D265" s="137">
        <v>44294</v>
      </c>
      <c r="E265" s="147" t="s">
        <v>760</v>
      </c>
      <c r="F265" s="56" t="s">
        <v>761</v>
      </c>
      <c r="G265" s="8" t="s">
        <v>757</v>
      </c>
      <c r="H265" s="64">
        <v>3299040</v>
      </c>
      <c r="I265" s="64">
        <v>2547600</v>
      </c>
      <c r="J265" s="80">
        <v>0.77222464717008588</v>
      </c>
      <c r="K265" s="11" t="s">
        <v>11</v>
      </c>
      <c r="L265" s="11" t="s">
        <v>16</v>
      </c>
      <c r="M265" s="55">
        <v>1</v>
      </c>
      <c r="N265" s="175"/>
    </row>
    <row r="266" spans="1:14" ht="60">
      <c r="A266" s="11" t="s">
        <v>29</v>
      </c>
      <c r="B266" s="147" t="s">
        <v>766</v>
      </c>
      <c r="C266" s="147" t="s">
        <v>767</v>
      </c>
      <c r="D266" s="131">
        <v>44287</v>
      </c>
      <c r="E266" s="147" t="s">
        <v>768</v>
      </c>
      <c r="F266" s="15">
        <v>7010005018674</v>
      </c>
      <c r="G266" s="11" t="s">
        <v>769</v>
      </c>
      <c r="H266" s="62">
        <v>30584510</v>
      </c>
      <c r="I266" s="36">
        <v>30542490</v>
      </c>
      <c r="J266" s="76">
        <f>ROUND(I266/H266,3)</f>
        <v>0.999</v>
      </c>
      <c r="K266" s="11" t="s">
        <v>12</v>
      </c>
      <c r="L266" s="11" t="s">
        <v>16</v>
      </c>
      <c r="M266" s="55">
        <v>1</v>
      </c>
      <c r="N266" s="171" t="s">
        <v>103</v>
      </c>
    </row>
    <row r="267" spans="1:14" ht="79.2">
      <c r="A267" s="11" t="s">
        <v>29</v>
      </c>
      <c r="B267" s="147" t="s">
        <v>770</v>
      </c>
      <c r="C267" s="147" t="s">
        <v>771</v>
      </c>
      <c r="D267" s="143">
        <v>44287</v>
      </c>
      <c r="E267" s="147" t="s">
        <v>772</v>
      </c>
      <c r="F267" s="29" t="s">
        <v>773</v>
      </c>
      <c r="G267" s="13" t="s">
        <v>26</v>
      </c>
      <c r="H267" s="45" t="s">
        <v>774</v>
      </c>
      <c r="I267" s="36">
        <v>70031720</v>
      </c>
      <c r="J267" s="76" t="s">
        <v>65</v>
      </c>
      <c r="K267" s="13" t="s">
        <v>775</v>
      </c>
      <c r="L267" s="13" t="s">
        <v>16</v>
      </c>
      <c r="M267" s="61">
        <v>1</v>
      </c>
      <c r="N267" s="171" t="s">
        <v>103</v>
      </c>
    </row>
    <row r="268" spans="1:14" ht="79.2">
      <c r="A268" s="11" t="s">
        <v>29</v>
      </c>
      <c r="B268" s="147" t="s">
        <v>776</v>
      </c>
      <c r="C268" s="147" t="s">
        <v>771</v>
      </c>
      <c r="D268" s="143">
        <v>44287</v>
      </c>
      <c r="E268" s="147" t="s">
        <v>772</v>
      </c>
      <c r="F268" s="29" t="s">
        <v>773</v>
      </c>
      <c r="G268" s="13" t="s">
        <v>26</v>
      </c>
      <c r="H268" s="45" t="s">
        <v>774</v>
      </c>
      <c r="I268" s="36">
        <v>5365800</v>
      </c>
      <c r="J268" s="76" t="s">
        <v>65</v>
      </c>
      <c r="K268" s="13" t="s">
        <v>775</v>
      </c>
      <c r="L268" s="13" t="s">
        <v>16</v>
      </c>
      <c r="M268" s="61">
        <v>1</v>
      </c>
      <c r="N268" s="171" t="s">
        <v>103</v>
      </c>
    </row>
    <row r="269" spans="1:14" ht="60">
      <c r="A269" s="11" t="s">
        <v>29</v>
      </c>
      <c r="B269" s="147" t="s">
        <v>777</v>
      </c>
      <c r="C269" s="147" t="s">
        <v>767</v>
      </c>
      <c r="D269" s="131">
        <v>44293</v>
      </c>
      <c r="E269" s="147" t="s">
        <v>778</v>
      </c>
      <c r="F269" s="15">
        <v>2012405002700</v>
      </c>
      <c r="G269" s="11" t="s">
        <v>769</v>
      </c>
      <c r="H269" s="62">
        <v>8129244</v>
      </c>
      <c r="I269" s="36">
        <v>7754952</v>
      </c>
      <c r="J269" s="76">
        <f>ROUND(I269/H269,3)</f>
        <v>0.95399999999999996</v>
      </c>
      <c r="K269" s="11" t="s">
        <v>11</v>
      </c>
      <c r="L269" s="11" t="s">
        <v>16</v>
      </c>
      <c r="M269" s="55">
        <v>8</v>
      </c>
      <c r="N269" s="171" t="s">
        <v>103</v>
      </c>
    </row>
    <row r="270" spans="1:14" ht="60">
      <c r="A270" s="11" t="s">
        <v>29</v>
      </c>
      <c r="B270" s="147" t="s">
        <v>779</v>
      </c>
      <c r="C270" s="147" t="s">
        <v>818</v>
      </c>
      <c r="D270" s="131">
        <v>44337</v>
      </c>
      <c r="E270" s="147" t="s">
        <v>780</v>
      </c>
      <c r="F270" s="15">
        <v>2011105005402</v>
      </c>
      <c r="G270" s="11" t="s">
        <v>64</v>
      </c>
      <c r="H270" s="36">
        <v>7988640</v>
      </c>
      <c r="I270" s="36">
        <v>7988640</v>
      </c>
      <c r="J270" s="76">
        <f t="shared" ref="J270:J282" si="12">ROUND(I270/H270,3)</f>
        <v>1</v>
      </c>
      <c r="K270" s="11" t="s">
        <v>11</v>
      </c>
      <c r="L270" s="11" t="s">
        <v>16</v>
      </c>
      <c r="M270" s="55">
        <v>1</v>
      </c>
      <c r="N270" s="170" t="s">
        <v>781</v>
      </c>
    </row>
    <row r="271" spans="1:14" ht="60">
      <c r="A271" s="11" t="s">
        <v>29</v>
      </c>
      <c r="B271" s="147" t="s">
        <v>782</v>
      </c>
      <c r="C271" s="147" t="s">
        <v>818</v>
      </c>
      <c r="D271" s="131">
        <v>44351</v>
      </c>
      <c r="E271" s="147" t="s">
        <v>780</v>
      </c>
      <c r="F271" s="15">
        <v>2011105005402</v>
      </c>
      <c r="G271" s="11" t="s">
        <v>64</v>
      </c>
      <c r="H271" s="36">
        <v>23056000</v>
      </c>
      <c r="I271" s="36">
        <v>17600000</v>
      </c>
      <c r="J271" s="76">
        <f t="shared" si="12"/>
        <v>0.76300000000000001</v>
      </c>
      <c r="K271" s="11" t="s">
        <v>11</v>
      </c>
      <c r="L271" s="11" t="s">
        <v>16</v>
      </c>
      <c r="M271" s="55">
        <v>2</v>
      </c>
      <c r="N271" s="170" t="s">
        <v>781</v>
      </c>
    </row>
    <row r="272" spans="1:14" ht="48">
      <c r="A272" s="11" t="s">
        <v>29</v>
      </c>
      <c r="B272" s="147" t="s">
        <v>783</v>
      </c>
      <c r="C272" s="147" t="s">
        <v>784</v>
      </c>
      <c r="D272" s="143">
        <v>44361</v>
      </c>
      <c r="E272" s="147" t="s">
        <v>785</v>
      </c>
      <c r="F272" s="121">
        <v>2011105005402</v>
      </c>
      <c r="G272" s="11" t="s">
        <v>64</v>
      </c>
      <c r="H272" s="36">
        <v>8624489</v>
      </c>
      <c r="I272" s="36">
        <v>8498050</v>
      </c>
      <c r="J272" s="76">
        <f t="shared" si="12"/>
        <v>0.98499999999999999</v>
      </c>
      <c r="K272" s="11" t="s">
        <v>11</v>
      </c>
      <c r="L272" s="11" t="s">
        <v>16</v>
      </c>
      <c r="M272" s="55">
        <v>1</v>
      </c>
      <c r="N272" s="170"/>
    </row>
    <row r="273" spans="1:14" ht="48">
      <c r="A273" s="11" t="s">
        <v>29</v>
      </c>
      <c r="B273" s="147" t="s">
        <v>786</v>
      </c>
      <c r="C273" s="147" t="s">
        <v>784</v>
      </c>
      <c r="D273" s="143">
        <v>44368</v>
      </c>
      <c r="E273" s="147" t="s">
        <v>785</v>
      </c>
      <c r="F273" s="121">
        <v>2011105005402</v>
      </c>
      <c r="G273" s="13" t="s">
        <v>787</v>
      </c>
      <c r="H273" s="36">
        <v>54769000</v>
      </c>
      <c r="I273" s="36">
        <v>52800000</v>
      </c>
      <c r="J273" s="76">
        <f t="shared" si="12"/>
        <v>0.96399999999999997</v>
      </c>
      <c r="K273" s="11" t="s">
        <v>11</v>
      </c>
      <c r="L273" s="11" t="s">
        <v>16</v>
      </c>
      <c r="M273" s="55">
        <v>1</v>
      </c>
      <c r="N273" s="170"/>
    </row>
    <row r="274" spans="1:14" ht="72">
      <c r="A274" s="11" t="s">
        <v>29</v>
      </c>
      <c r="B274" s="147" t="s">
        <v>788</v>
      </c>
      <c r="C274" s="147" t="s">
        <v>789</v>
      </c>
      <c r="D274" s="131">
        <v>44371</v>
      </c>
      <c r="E274" s="147" t="s">
        <v>790</v>
      </c>
      <c r="F274" s="121">
        <v>2011205000014</v>
      </c>
      <c r="G274" s="68" t="s">
        <v>64</v>
      </c>
      <c r="H274" s="36">
        <v>1817200</v>
      </c>
      <c r="I274" s="36">
        <v>1718299</v>
      </c>
      <c r="J274" s="76">
        <f t="shared" si="12"/>
        <v>0.94599999999999995</v>
      </c>
      <c r="K274" s="11" t="s">
        <v>11</v>
      </c>
      <c r="L274" s="11" t="s">
        <v>16</v>
      </c>
      <c r="M274" s="55">
        <v>1</v>
      </c>
      <c r="N274" s="170"/>
    </row>
    <row r="275" spans="1:14" ht="79.2">
      <c r="A275" s="11" t="s">
        <v>29</v>
      </c>
      <c r="B275" s="147" t="s">
        <v>791</v>
      </c>
      <c r="C275" s="147" t="s">
        <v>820</v>
      </c>
      <c r="D275" s="128">
        <v>44403</v>
      </c>
      <c r="E275" s="147" t="s">
        <v>792</v>
      </c>
      <c r="F275" s="29">
        <v>9010005004433</v>
      </c>
      <c r="G275" s="13" t="s">
        <v>64</v>
      </c>
      <c r="H275" s="8" t="s">
        <v>793</v>
      </c>
      <c r="I275" s="45">
        <v>2040500</v>
      </c>
      <c r="J275" s="74" t="s">
        <v>37</v>
      </c>
      <c r="K275" s="11" t="s">
        <v>12</v>
      </c>
      <c r="L275" s="11" t="s">
        <v>16</v>
      </c>
      <c r="M275" s="55">
        <v>2</v>
      </c>
      <c r="N275" s="170" t="s">
        <v>781</v>
      </c>
    </row>
    <row r="276" spans="1:14" ht="48">
      <c r="A276" s="11" t="s">
        <v>29</v>
      </c>
      <c r="B276" s="147" t="s">
        <v>794</v>
      </c>
      <c r="C276" s="147" t="s">
        <v>795</v>
      </c>
      <c r="D276" s="143">
        <v>44470</v>
      </c>
      <c r="E276" s="147" t="s">
        <v>796</v>
      </c>
      <c r="F276" s="121">
        <v>4010605000134</v>
      </c>
      <c r="G276" s="13" t="s">
        <v>787</v>
      </c>
      <c r="H276" s="36">
        <v>13194500</v>
      </c>
      <c r="I276" s="36">
        <v>7149995</v>
      </c>
      <c r="J276" s="76">
        <f t="shared" si="12"/>
        <v>0.54200000000000004</v>
      </c>
      <c r="K276" s="11" t="s">
        <v>11</v>
      </c>
      <c r="L276" s="11" t="s">
        <v>16</v>
      </c>
      <c r="M276" s="55">
        <v>6</v>
      </c>
      <c r="N276" s="170"/>
    </row>
    <row r="277" spans="1:14" ht="60">
      <c r="A277" s="11" t="s">
        <v>29</v>
      </c>
      <c r="B277" s="147" t="s">
        <v>797</v>
      </c>
      <c r="C277" s="147" t="s">
        <v>819</v>
      </c>
      <c r="D277" s="128">
        <v>44509</v>
      </c>
      <c r="E277" s="147" t="s">
        <v>780</v>
      </c>
      <c r="F277" s="15">
        <v>2011105005402</v>
      </c>
      <c r="G277" s="13" t="s">
        <v>26</v>
      </c>
      <c r="H277" s="45">
        <v>5383697</v>
      </c>
      <c r="I277" s="45">
        <v>3960000</v>
      </c>
      <c r="J277" s="76">
        <f t="shared" si="12"/>
        <v>0.73599999999999999</v>
      </c>
      <c r="K277" s="13" t="s">
        <v>11</v>
      </c>
      <c r="L277" s="13" t="s">
        <v>16</v>
      </c>
      <c r="M277" s="61">
        <v>2</v>
      </c>
      <c r="N277" s="171"/>
    </row>
    <row r="278" spans="1:14" ht="48">
      <c r="A278" s="11" t="s">
        <v>29</v>
      </c>
      <c r="B278" s="147" t="s">
        <v>798</v>
      </c>
      <c r="C278" s="147" t="s">
        <v>795</v>
      </c>
      <c r="D278" s="143">
        <v>44525</v>
      </c>
      <c r="E278" s="147" t="s">
        <v>785</v>
      </c>
      <c r="F278" s="121">
        <v>2011105005402</v>
      </c>
      <c r="G278" s="13" t="s">
        <v>787</v>
      </c>
      <c r="H278" s="36">
        <v>17852587</v>
      </c>
      <c r="I278" s="36">
        <v>17600000</v>
      </c>
      <c r="J278" s="76">
        <f t="shared" si="12"/>
        <v>0.98599999999999999</v>
      </c>
      <c r="K278" s="11" t="s">
        <v>11</v>
      </c>
      <c r="L278" s="11" t="s">
        <v>16</v>
      </c>
      <c r="M278" s="55">
        <v>2</v>
      </c>
      <c r="N278" s="170"/>
    </row>
    <row r="279" spans="1:14" ht="48">
      <c r="A279" s="11" t="s">
        <v>29</v>
      </c>
      <c r="B279" s="147" t="s">
        <v>799</v>
      </c>
      <c r="C279" s="147" t="s">
        <v>795</v>
      </c>
      <c r="D279" s="143">
        <v>44627</v>
      </c>
      <c r="E279" s="147" t="s">
        <v>785</v>
      </c>
      <c r="F279" s="121">
        <v>2011105005402</v>
      </c>
      <c r="G279" s="13" t="s">
        <v>787</v>
      </c>
      <c r="H279" s="36">
        <v>35946268</v>
      </c>
      <c r="I279" s="36">
        <v>35860000</v>
      </c>
      <c r="J279" s="76">
        <f t="shared" si="12"/>
        <v>0.998</v>
      </c>
      <c r="K279" s="11" t="s">
        <v>11</v>
      </c>
      <c r="L279" s="11" t="s">
        <v>16</v>
      </c>
      <c r="M279" s="55">
        <v>2</v>
      </c>
      <c r="N279" s="170"/>
    </row>
    <row r="280" spans="1:14" ht="60">
      <c r="A280" s="11" t="s">
        <v>29</v>
      </c>
      <c r="B280" s="147" t="s">
        <v>800</v>
      </c>
      <c r="C280" s="147" t="s">
        <v>819</v>
      </c>
      <c r="D280" s="128">
        <v>44628</v>
      </c>
      <c r="E280" s="147" t="s">
        <v>780</v>
      </c>
      <c r="F280" s="15">
        <v>2011105005402</v>
      </c>
      <c r="G280" s="13" t="s">
        <v>26</v>
      </c>
      <c r="H280" s="45">
        <v>9068655</v>
      </c>
      <c r="I280" s="45">
        <v>5720000</v>
      </c>
      <c r="J280" s="76">
        <f t="shared" si="12"/>
        <v>0.63100000000000001</v>
      </c>
      <c r="K280" s="13" t="s">
        <v>11</v>
      </c>
      <c r="L280" s="13" t="s">
        <v>16</v>
      </c>
      <c r="M280" s="61">
        <v>4</v>
      </c>
      <c r="N280" s="171"/>
    </row>
    <row r="281" spans="1:14" ht="60">
      <c r="A281" s="11" t="s">
        <v>29</v>
      </c>
      <c r="B281" s="147" t="s">
        <v>801</v>
      </c>
      <c r="C281" s="147" t="s">
        <v>819</v>
      </c>
      <c r="D281" s="128">
        <v>44628</v>
      </c>
      <c r="E281" s="147" t="s">
        <v>780</v>
      </c>
      <c r="F281" s="15">
        <v>2011105005402</v>
      </c>
      <c r="G281" s="13" t="s">
        <v>26</v>
      </c>
      <c r="H281" s="45">
        <v>9734525</v>
      </c>
      <c r="I281" s="45">
        <v>6160000</v>
      </c>
      <c r="J281" s="76">
        <f t="shared" si="12"/>
        <v>0.63300000000000001</v>
      </c>
      <c r="K281" s="13" t="s">
        <v>11</v>
      </c>
      <c r="L281" s="13" t="s">
        <v>16</v>
      </c>
      <c r="M281" s="61">
        <v>3</v>
      </c>
      <c r="N281" s="171"/>
    </row>
    <row r="282" spans="1:14" ht="60">
      <c r="A282" s="11" t="s">
        <v>29</v>
      </c>
      <c r="B282" s="147" t="s">
        <v>802</v>
      </c>
      <c r="C282" s="147" t="s">
        <v>819</v>
      </c>
      <c r="D282" s="128">
        <v>44628</v>
      </c>
      <c r="E282" s="147" t="s">
        <v>780</v>
      </c>
      <c r="F282" s="15">
        <v>2011105005402</v>
      </c>
      <c r="G282" s="13" t="s">
        <v>26</v>
      </c>
      <c r="H282" s="45">
        <v>19056716</v>
      </c>
      <c r="I282" s="45">
        <v>11440000</v>
      </c>
      <c r="J282" s="76">
        <f t="shared" si="12"/>
        <v>0.6</v>
      </c>
      <c r="K282" s="13" t="s">
        <v>11</v>
      </c>
      <c r="L282" s="13" t="s">
        <v>16</v>
      </c>
      <c r="M282" s="61">
        <v>3</v>
      </c>
      <c r="N282" s="171"/>
    </row>
    <row r="283" spans="1:14">
      <c r="A283" s="88" t="s">
        <v>19</v>
      </c>
    </row>
    <row r="284" spans="1:14">
      <c r="A284" s="88" t="s">
        <v>20</v>
      </c>
    </row>
  </sheetData>
  <protectedRanges>
    <protectedRange sqref="E78" name="データ入力_6_2"/>
    <protectedRange sqref="E79:E80" name="データ入力_7_1"/>
    <protectedRange sqref="E81" name="データ入力_8_2"/>
    <protectedRange sqref="E82:E83" name="データ入力_28_12_1"/>
    <protectedRange sqref="E84" name="データ入力_28_13_1"/>
    <protectedRange sqref="E85:E86" name="データ入力_28_14_1"/>
    <protectedRange sqref="H104:I104" name="データ入力_1_1"/>
    <protectedRange sqref="B112" name="データ入力_6_1_1"/>
    <protectedRange sqref="C112" name="データ入力_3_1_1"/>
    <protectedRange sqref="D112" name="データ入力_8_1_1"/>
    <protectedRange sqref="H112:I112" name="データ入力_13_1"/>
  </protectedRanges>
  <autoFilter ref="A4:N284" xr:uid="{00000000-0009-0000-0000-000002000000}"/>
  <mergeCells count="13">
    <mergeCell ref="A1:N1"/>
    <mergeCell ref="A3:A4"/>
    <mergeCell ref="N3:N4"/>
    <mergeCell ref="B3:B4"/>
    <mergeCell ref="C3:C4"/>
    <mergeCell ref="D3:D4"/>
    <mergeCell ref="G3:G4"/>
    <mergeCell ref="H3:H4"/>
    <mergeCell ref="I3:I4"/>
    <mergeCell ref="J3:J4"/>
    <mergeCell ref="K3:M3"/>
    <mergeCell ref="E3:E4"/>
    <mergeCell ref="F3:F4"/>
  </mergeCells>
  <phoneticPr fontId="1"/>
  <conditionalFormatting sqref="H47">
    <cfRule type="expression" dxfId="12" priority="3">
      <formula>A47="他官署で調達手続きを実施のため"</formula>
    </cfRule>
  </conditionalFormatting>
  <conditionalFormatting sqref="F43">
    <cfRule type="expression" dxfId="11" priority="13">
      <formula>AX43="×"</formula>
    </cfRule>
  </conditionalFormatting>
  <conditionalFormatting sqref="F44">
    <cfRule type="expression" dxfId="10" priority="12">
      <formula>AX44="×"</formula>
    </cfRule>
  </conditionalFormatting>
  <conditionalFormatting sqref="F45">
    <cfRule type="expression" dxfId="9" priority="11">
      <formula>AX45="×"</formula>
    </cfRule>
  </conditionalFormatting>
  <conditionalFormatting sqref="F46">
    <cfRule type="expression" dxfId="8" priority="10">
      <formula>AX46="×"</formula>
    </cfRule>
  </conditionalFormatting>
  <conditionalFormatting sqref="F47">
    <cfRule type="expression" dxfId="7" priority="9">
      <formula>AX47="×"</formula>
    </cfRule>
  </conditionalFormatting>
  <conditionalFormatting sqref="F48">
    <cfRule type="expression" dxfId="6" priority="8">
      <formula>AX48="×"</formula>
    </cfRule>
  </conditionalFormatting>
  <conditionalFormatting sqref="F49">
    <cfRule type="expression" dxfId="5" priority="7">
      <formula>AX49="×"</formula>
    </cfRule>
  </conditionalFormatting>
  <conditionalFormatting sqref="H43">
    <cfRule type="expression" dxfId="4" priority="6">
      <formula>A43="他官署で調達手続きを実施のため"</formula>
    </cfRule>
  </conditionalFormatting>
  <conditionalFormatting sqref="H49">
    <cfRule type="expression" dxfId="3" priority="5">
      <formula>A49="他官署で調達手続きを実施のため"</formula>
    </cfRule>
  </conditionalFormatting>
  <conditionalFormatting sqref="H48">
    <cfRule type="expression" dxfId="2" priority="4">
      <formula>A48="他官署で調達手続きを実施のため"</formula>
    </cfRule>
  </conditionalFormatting>
  <conditionalFormatting sqref="D146">
    <cfRule type="cellIs" dxfId="1" priority="2" operator="between">
      <formula>43586</formula>
      <formula>43830</formula>
    </cfRule>
  </conditionalFormatting>
  <conditionalFormatting sqref="D152">
    <cfRule type="cellIs" dxfId="0" priority="1" operator="between">
      <formula>43586</formula>
      <formula>43830</formula>
    </cfRule>
  </conditionalFormatting>
  <dataValidations count="98">
    <dataValidation type="list" showDropDown="1" showInputMessage="1" showErrorMessage="1" sqref="K289" xr:uid="{00000000-0002-0000-0200-000000000000}">
      <formula1>$L$288:$L$292</formula1>
    </dataValidation>
    <dataValidation type="list" allowBlank="1" showInputMessage="1" showErrorMessage="1" sqref="K266" xr:uid="{00000000-0002-0000-0200-000001000000}">
      <formula1>$K$39:$K$44</formula1>
    </dataValidation>
    <dataValidation type="list" allowBlank="1" showInputMessage="1" showErrorMessage="1" sqref="L266" xr:uid="{00000000-0002-0000-0200-000002000000}">
      <formula1>$L$39:$L$41</formula1>
    </dataValidation>
    <dataValidation type="list" allowBlank="1" showInputMessage="1" showErrorMessage="1" sqref="K276:K280" xr:uid="{00000000-0002-0000-0200-000003000000}">
      <formula1>$K$17:$K$19</formula1>
    </dataValidation>
    <dataValidation type="list" allowBlank="1" showInputMessage="1" showErrorMessage="1" sqref="L267:L268" xr:uid="{00000000-0002-0000-0200-000004000000}">
      <formula1>$L$38:$L$39</formula1>
    </dataValidation>
    <dataValidation type="list" allowBlank="1" showInputMessage="1" showErrorMessage="1" sqref="K267:K268" xr:uid="{00000000-0002-0000-0200-000005000000}">
      <formula1>$K$38:$K$41</formula1>
    </dataValidation>
    <dataValidation type="list" allowBlank="1" showInputMessage="1" showErrorMessage="1" sqref="K269:K273" xr:uid="{00000000-0002-0000-0200-000006000000}">
      <formula1>$K$38:$K$38</formula1>
    </dataValidation>
    <dataValidation type="list" allowBlank="1" showInputMessage="1" showErrorMessage="1" sqref="L274:L280" xr:uid="{00000000-0002-0000-0200-000007000000}">
      <formula1>$L$13:$L$13</formula1>
    </dataValidation>
    <dataValidation type="list" allowBlank="1" showInputMessage="1" showErrorMessage="1" sqref="K274:K275" xr:uid="{00000000-0002-0000-0200-000008000000}">
      <formula1>$K$13:$K$19</formula1>
    </dataValidation>
    <dataValidation type="list" allowBlank="1" showInputMessage="1" showErrorMessage="1" sqref="K281:K282" xr:uid="{00000000-0002-0000-0200-000009000000}">
      <formula1>$K$8:$K$12</formula1>
    </dataValidation>
    <dataValidation allowBlank="1" showErrorMessage="1" sqref="H259:I259" xr:uid="{00000000-0002-0000-0200-00000A000000}"/>
    <dataValidation type="list" allowBlank="1" showInputMessage="1" showErrorMessage="1" sqref="L256:L265" xr:uid="{00000000-0002-0000-0200-00000B000000}">
      <formula1>$L$20:$L$22</formula1>
    </dataValidation>
    <dataValidation type="list" allowBlank="1" showInputMessage="1" showErrorMessage="1" sqref="K256:K265" xr:uid="{00000000-0002-0000-0200-00000C000000}">
      <formula1>$K$21:$K$22</formula1>
    </dataValidation>
    <dataValidation type="list" allowBlank="1" showInputMessage="1" showErrorMessage="1" sqref="K202" xr:uid="{00000000-0002-0000-0200-00000D000000}">
      <formula1>$K$55:$K$58</formula1>
    </dataValidation>
    <dataValidation type="list" allowBlank="1" showInputMessage="1" showErrorMessage="1" sqref="L202" xr:uid="{00000000-0002-0000-0200-00000E000000}">
      <formula1>$L$55:$L$56</formula1>
    </dataValidation>
    <dataValidation type="list" allowBlank="1" showInputMessage="1" showErrorMessage="1" sqref="L203" xr:uid="{00000000-0002-0000-0200-00000F000000}">
      <formula1>$L$54:$L$55</formula1>
    </dataValidation>
    <dataValidation type="list" allowBlank="1" showInputMessage="1" showErrorMessage="1" sqref="K203" xr:uid="{00000000-0002-0000-0200-000010000000}">
      <formula1>$K$54:$K$57</formula1>
    </dataValidation>
    <dataValidation type="list" allowBlank="1" showInputMessage="1" showErrorMessage="1" sqref="L207" xr:uid="{00000000-0002-0000-0200-000011000000}">
      <formula1>$L$49:$L$50</formula1>
    </dataValidation>
    <dataValidation type="list" allowBlank="1" showInputMessage="1" showErrorMessage="1" sqref="K207" xr:uid="{00000000-0002-0000-0200-000012000000}">
      <formula1>$K$49:$K$52</formula1>
    </dataValidation>
    <dataValidation type="list" allowBlank="1" showInputMessage="1" showErrorMessage="1" sqref="L206" xr:uid="{00000000-0002-0000-0200-000013000000}">
      <formula1>$L$50:$L$51</formula1>
    </dataValidation>
    <dataValidation type="list" allowBlank="1" showInputMessage="1" showErrorMessage="1" sqref="K206" xr:uid="{00000000-0002-0000-0200-000014000000}">
      <formula1>$K$50:$K$53</formula1>
    </dataValidation>
    <dataValidation type="list" allowBlank="1" showInputMessage="1" showErrorMessage="1" sqref="L204:L205" xr:uid="{00000000-0002-0000-0200-000015000000}">
      <formula1>$L$51:$L$52</formula1>
    </dataValidation>
    <dataValidation type="list" allowBlank="1" showInputMessage="1" showErrorMessage="1" sqref="K204:K205" xr:uid="{00000000-0002-0000-0200-000016000000}">
      <formula1>$K$51:$K$54</formula1>
    </dataValidation>
    <dataValidation type="list" allowBlank="1" showInputMessage="1" showErrorMessage="1" sqref="K182:K184" xr:uid="{00000000-0002-0000-0200-000017000000}">
      <formula1>$K$33:$K$35</formula1>
    </dataValidation>
    <dataValidation type="list" allowBlank="1" showInputMessage="1" showErrorMessage="1" sqref="L182:L184" xr:uid="{00000000-0002-0000-0200-000018000000}">
      <formula1>$L$33:$L$33</formula1>
    </dataValidation>
    <dataValidation type="list" allowBlank="1" showInputMessage="1" showErrorMessage="1" sqref="L190:L191 L196:L200" xr:uid="{00000000-0002-0000-0200-000019000000}">
      <formula1>$L$29:$L$30</formula1>
    </dataValidation>
    <dataValidation type="list" allowBlank="1" showInputMessage="1" showErrorMessage="1" sqref="K192 K185:K189" xr:uid="{00000000-0002-0000-0200-00001A000000}">
      <formula1>$K$24:$K$27</formula1>
    </dataValidation>
    <dataValidation type="list" allowBlank="1" showInputMessage="1" showErrorMessage="1" sqref="L192 L185:L189" xr:uid="{00000000-0002-0000-0200-00001B000000}">
      <formula1>$L$24:$L$25</formula1>
    </dataValidation>
    <dataValidation type="list" allowBlank="1" showInputMessage="1" showErrorMessage="1" sqref="K193:K195 K208" xr:uid="{00000000-0002-0000-0200-00001C000000}">
      <formula1>$K$21:$K$24</formula1>
    </dataValidation>
    <dataValidation type="list" allowBlank="1" showInputMessage="1" showErrorMessage="1" sqref="K201" xr:uid="{00000000-0002-0000-0200-00001D000000}">
      <formula1>$K$18:$K$21</formula1>
    </dataValidation>
    <dataValidation type="list" allowBlank="1" showInputMessage="1" showErrorMessage="1" sqref="L201" xr:uid="{00000000-0002-0000-0200-00001E000000}">
      <formula1>$L$18:$L$19</formula1>
    </dataValidation>
    <dataValidation type="list" allowBlank="1" showInputMessage="1" showErrorMessage="1" sqref="L180:L181" xr:uid="{00000000-0002-0000-0200-00001F000000}">
      <formula1>$L$33:$L$34</formula1>
    </dataValidation>
    <dataValidation type="list" allowBlank="1" showInputMessage="1" showErrorMessage="1" sqref="K180:K181" xr:uid="{00000000-0002-0000-0200-000020000000}">
      <formula1>$K$33:$K$36</formula1>
    </dataValidation>
    <dataValidation type="list" allowBlank="1" showInputMessage="1" showErrorMessage="1" sqref="L179" xr:uid="{00000000-0002-0000-0200-000021000000}">
      <formula1>$L$35:$L$36</formula1>
    </dataValidation>
    <dataValidation type="list" allowBlank="1" showInputMessage="1" showErrorMessage="1" sqref="K179" xr:uid="{00000000-0002-0000-0200-000022000000}">
      <formula1>$K$35:$K$38</formula1>
    </dataValidation>
    <dataValidation type="list" allowBlank="1" showInputMessage="1" showErrorMessage="1" sqref="L176:L178" xr:uid="{00000000-0002-0000-0200-000023000000}">
      <formula1>$L$36:$L$37</formula1>
    </dataValidation>
    <dataValidation type="list" allowBlank="1" showInputMessage="1" showErrorMessage="1" sqref="K176:K178" xr:uid="{00000000-0002-0000-0200-000024000000}">
      <formula1>$K$36:$K$49</formula1>
    </dataValidation>
    <dataValidation type="list" allowBlank="1" showInputMessage="1" showErrorMessage="1" sqref="L174:L175" xr:uid="{00000000-0002-0000-0200-000025000000}">
      <formula1>$L$57:$L$58</formula1>
    </dataValidation>
    <dataValidation type="list" allowBlank="1" showInputMessage="1" showErrorMessage="1" sqref="K174:K175" xr:uid="{00000000-0002-0000-0200-000026000000}">
      <formula1>$K$57:$K$60</formula1>
    </dataValidation>
    <dataValidation type="list" allowBlank="1" showInputMessage="1" showErrorMessage="1" sqref="L208" xr:uid="{00000000-0002-0000-0200-000027000000}">
      <formula1>$L$21:$L$22</formula1>
    </dataValidation>
    <dataValidation type="list" allowBlank="1" showInputMessage="1" showErrorMessage="1" sqref="L209:L215" xr:uid="{00000000-0002-0000-0200-000028000000}">
      <formula1>$L$14:$L$15</formula1>
    </dataValidation>
    <dataValidation type="list" allowBlank="1" showInputMessage="1" showErrorMessage="1" sqref="K209:K215" xr:uid="{00000000-0002-0000-0200-000029000000}">
      <formula1>$K$14:$K$17</formula1>
    </dataValidation>
    <dataValidation type="list" allowBlank="1" showInputMessage="1" showErrorMessage="1" sqref="L216" xr:uid="{00000000-0002-0000-0200-00002A000000}">
      <formula1>$L$22:$L$23</formula1>
    </dataValidation>
    <dataValidation type="list" allowBlank="1" showInputMessage="1" showErrorMessage="1" sqref="K216" xr:uid="{00000000-0002-0000-0200-00002B000000}">
      <formula1>$K$22:$K$25</formula1>
    </dataValidation>
    <dataValidation type="list" allowBlank="1" showInputMessage="1" showErrorMessage="1" sqref="K190:K191 K196:K200" xr:uid="{00000000-0002-0000-0200-00002C000000}">
      <formula1>$K$29:$K$31</formula1>
    </dataValidation>
    <dataValidation type="list" allowBlank="1" showInputMessage="1" showErrorMessage="1" sqref="L163:L170 L193:L195" xr:uid="{00000000-0002-0000-0200-00002D000000}">
      <formula1>$L$21:$L$23</formula1>
    </dataValidation>
    <dataValidation type="list" allowBlank="1" showInputMessage="1" showErrorMessage="1" sqref="K163:K173" xr:uid="{00000000-0002-0000-0200-00002E000000}">
      <formula1>$K$21:$K$25</formula1>
    </dataValidation>
    <dataValidation type="list" allowBlank="1" showInputMessage="1" showErrorMessage="1" sqref="K109 K112" xr:uid="{00000000-0002-0000-0200-00002F000000}">
      <formula1>$K$13:$K$17</formula1>
    </dataValidation>
    <dataValidation type="list" allowBlank="1" showInputMessage="1" showErrorMessage="1" sqref="K87" xr:uid="{00000000-0002-0000-0200-000030000000}">
      <formula1>$K$22:$K$26</formula1>
    </dataValidation>
    <dataValidation type="list" allowBlank="1" showInputMessage="1" showErrorMessage="1" sqref="K93:K94" xr:uid="{00000000-0002-0000-0200-000031000000}">
      <formula1>$K$25:$K$29</formula1>
    </dataValidation>
    <dataValidation type="list" allowBlank="1" showInputMessage="1" showErrorMessage="1" sqref="K136:K141" xr:uid="{00000000-0002-0000-0200-000032000000}">
      <formula1>$K$16:$K$20</formula1>
    </dataValidation>
    <dataValidation type="list" allowBlank="1" showInputMessage="1" showErrorMessage="1" sqref="L141" xr:uid="{00000000-0002-0000-0200-000033000000}">
      <formula1>$L$16:$L$18</formula1>
    </dataValidation>
    <dataValidation type="list" allowBlank="1" showInputMessage="1" showErrorMessage="1" sqref="K88" xr:uid="{00000000-0002-0000-0200-000034000000}">
      <formula1>$K$17:$K$21</formula1>
    </dataValidation>
    <dataValidation type="list" allowBlank="1" showInputMessage="1" showErrorMessage="1" sqref="K89:K92 K104 K135" xr:uid="{00000000-0002-0000-0200-000035000000}">
      <formula1>$K$14:$K$18</formula1>
    </dataValidation>
    <dataValidation type="list" allowBlank="1" showInputMessage="1" showErrorMessage="1" sqref="K101" xr:uid="{00000000-0002-0000-0200-000036000000}">
      <formula1>$K$50:$K$54</formula1>
    </dataValidation>
    <dataValidation type="list" allowBlank="1" showInputMessage="1" showErrorMessage="1" sqref="K73 K76:K77" xr:uid="{00000000-0002-0000-0200-000037000000}">
      <formula1>$K$79:$K$83</formula1>
    </dataValidation>
    <dataValidation type="list" allowBlank="1" showInputMessage="1" promptTitle="プルダウン選択" prompt="　" sqref="G78:G86" xr:uid="{00000000-0002-0000-0200-000038000000}">
      <formula1>"最低価格,総合評価,随意契約（特命）,随意契約（少額）,変更契約"</formula1>
    </dataValidation>
    <dataValidation type="list" allowBlank="1" showInputMessage="1" showErrorMessage="1" sqref="K78:K86" xr:uid="{00000000-0002-0000-0200-000039000000}">
      <formula1>$K$19:$K$23</formula1>
    </dataValidation>
    <dataValidation allowBlank="1" showInputMessage="1" showErrorMessage="1" promptTitle="！表示形式に注意" prompt="平成○○年○月○日_x000a_　として表示させてください。" sqref="D112" xr:uid="{00000000-0002-0000-0200-00003A000000}"/>
    <dataValidation type="list" allowBlank="1" showInputMessage="1" showErrorMessage="1" sqref="K97" xr:uid="{00000000-0002-0000-0200-00003B000000}">
      <formula1>$K$15:$K$20</formula1>
    </dataValidation>
    <dataValidation type="list" allowBlank="1" showInputMessage="1" showErrorMessage="1" sqref="K98 K127:K128" xr:uid="{00000000-0002-0000-0200-00003C000000}">
      <formula1>$K$16:$K$21</formula1>
    </dataValidation>
    <dataValidation type="list" allowBlank="1" showInputMessage="1" showErrorMessage="1" sqref="K108" xr:uid="{00000000-0002-0000-0200-00003D000000}">
      <formula1>$K$17:$K$23</formula1>
    </dataValidation>
    <dataValidation type="list" allowBlank="1" showInputMessage="1" showErrorMessage="1" sqref="K115 K111" xr:uid="{00000000-0002-0000-0200-00003E000000}">
      <formula1>$K$17:$K$24</formula1>
    </dataValidation>
    <dataValidation type="list" allowBlank="1" showInputMessage="1" showErrorMessage="1" sqref="L72:L140" xr:uid="{00000000-0002-0000-0200-00003F000000}">
      <formula1>$L$17:$L$21</formula1>
    </dataValidation>
    <dataValidation type="list" allowBlank="1" showInputMessage="1" showErrorMessage="1" sqref="K113:K114 K126 K129" xr:uid="{00000000-0002-0000-0200-000040000000}">
      <formula1>$K$17:$K$26</formula1>
    </dataValidation>
    <dataValidation type="list" allowBlank="1" showInputMessage="1" showErrorMessage="1" sqref="K117:K119" xr:uid="{00000000-0002-0000-0200-000041000000}">
      <formula1>$K$17:$K$28</formula1>
    </dataValidation>
    <dataValidation imeMode="hiragana" allowBlank="1" showInputMessage="1" showErrorMessage="1" sqref="C131 F131:G131" xr:uid="{00000000-0002-0000-0200-000042000000}"/>
    <dataValidation type="list" allowBlank="1" showInputMessage="1" showErrorMessage="1" sqref="K131:K133 K106 K124:K125" xr:uid="{00000000-0002-0000-0200-000043000000}">
      <formula1>$K$17:$K$31</formula1>
    </dataValidation>
    <dataValidation type="list" allowBlank="1" showInputMessage="1" showErrorMessage="1" sqref="K120" xr:uid="{00000000-0002-0000-0200-000044000000}">
      <formula1>$K$20:$K$32</formula1>
    </dataValidation>
    <dataValidation type="list" allowBlank="1" showInputMessage="1" showErrorMessage="1" sqref="K96" xr:uid="{00000000-0002-0000-0200-000045000000}">
      <formula1>$K$20:$K$33</formula1>
    </dataValidation>
    <dataValidation imeMode="off" allowBlank="1" showInputMessage="1" showErrorMessage="1" sqref="H123:I123" xr:uid="{00000000-0002-0000-0200-000046000000}"/>
    <dataValidation type="list" allowBlank="1" showInputMessage="1" showErrorMessage="1" sqref="K116" xr:uid="{00000000-0002-0000-0200-000047000000}">
      <formula1>$K$26:$K$45</formula1>
    </dataValidation>
    <dataValidation type="list" allowBlank="1" showInputMessage="1" showErrorMessage="1" sqref="K95" xr:uid="{00000000-0002-0000-0200-000048000000}">
      <formula1>$K$32:$K$47</formula1>
    </dataValidation>
    <dataValidation type="list" allowBlank="1" showInputMessage="1" showErrorMessage="1" sqref="K103" xr:uid="{00000000-0002-0000-0200-000049000000}">
      <formula1>$K$31:$K$46</formula1>
    </dataValidation>
    <dataValidation type="list" allowBlank="1" showInputMessage="1" showErrorMessage="1" sqref="K121" xr:uid="{00000000-0002-0000-0200-00004A000000}">
      <formula1>$K$45:$K$46</formula1>
    </dataValidation>
    <dataValidation type="list" allowBlank="1" showInputMessage="1" showErrorMessage="1" sqref="K107" xr:uid="{00000000-0002-0000-0200-00004B000000}">
      <formula1>$K$45:$K$47</formula1>
    </dataValidation>
    <dataValidation type="list" allowBlank="1" showInputMessage="1" showErrorMessage="1" sqref="K99" xr:uid="{00000000-0002-0000-0200-00004C000000}">
      <formula1>$K$45:$K$48</formula1>
    </dataValidation>
    <dataValidation type="list" allowBlank="1" showInputMessage="1" showErrorMessage="1" sqref="K134" xr:uid="{00000000-0002-0000-0200-00004D000000}">
      <formula1>$K$51:$K$55</formula1>
    </dataValidation>
    <dataValidation type="list" allowBlank="1" showInputMessage="1" showErrorMessage="1" sqref="K122" xr:uid="{00000000-0002-0000-0200-00004E000000}">
      <formula1>$K$45:$K$49</formula1>
    </dataValidation>
    <dataValidation type="list" allowBlank="1" showInputMessage="1" showErrorMessage="1" sqref="K100" xr:uid="{00000000-0002-0000-0200-00004F000000}">
      <formula1>$K$47:$K$51</formula1>
    </dataValidation>
    <dataValidation type="list" allowBlank="1" showInputMessage="1" showErrorMessage="1" sqref="K130" xr:uid="{00000000-0002-0000-0200-000050000000}">
      <formula1>$K$48:$K$52</formula1>
    </dataValidation>
    <dataValidation type="list" allowBlank="1" showInputMessage="1" showErrorMessage="1" sqref="K105 K110" xr:uid="{00000000-0002-0000-0200-000051000000}">
      <formula1>$K$46:$K$50</formula1>
    </dataValidation>
    <dataValidation type="list" allowBlank="1" showInputMessage="1" showErrorMessage="1" sqref="K102 K123 M123 K74:K75 K142:L162 L269:L273 K217:L255" xr:uid="{00000000-0002-0000-0200-000052000000}">
      <formula1>#REF!</formula1>
    </dataValidation>
    <dataValidation type="list" allowBlank="1" showInputMessage="1" showErrorMessage="1" sqref="L50:L71" xr:uid="{00000000-0002-0000-0200-000053000000}">
      <formula1>$L$29:$L$31</formula1>
    </dataValidation>
    <dataValidation type="list" allowBlank="1" showInputMessage="1" showErrorMessage="1" sqref="K50:K71" xr:uid="{00000000-0002-0000-0200-000054000000}">
      <formula1>$K$29:$K$33</formula1>
    </dataValidation>
    <dataValidation imeMode="halfAlpha" allowBlank="1" showInputMessage="1" showErrorMessage="1" sqref="M43:M49 D131 H104:I104 H112:I112" xr:uid="{00000000-0002-0000-0200-000055000000}"/>
    <dataValidation type="list" allowBlank="1" showInputMessage="1" showErrorMessage="1" sqref="L18:L41" xr:uid="{00000000-0002-0000-0200-000056000000}">
      <formula1>$L$34:$L$36</formula1>
    </dataValidation>
    <dataValidation type="list" allowBlank="1" showInputMessage="1" showErrorMessage="1" sqref="K18:K41" xr:uid="{00000000-0002-0000-0200-000057000000}">
      <formula1>$K$35:$K$36</formula1>
    </dataValidation>
    <dataValidation imeMode="on" allowBlank="1" showInputMessage="1" showErrorMessage="1" sqref="B11:B14 B102 D102:H102 J133:J134 J129:J131 J116 J113:J114 J120:J127 J101:J110 E106 E112 E115 E122 E125 E130 E132 D136:D141" xr:uid="{00000000-0002-0000-0200-000058000000}"/>
    <dataValidation type="list" allowBlank="1" showInputMessage="1" showErrorMessage="1" sqref="L10 L43:L49 L276:L280" xr:uid="{00000000-0002-0000-0200-000059000000}">
      <formula1>$L$17:$L$19</formula1>
    </dataValidation>
    <dataValidation type="list" allowBlank="1" showInputMessage="1" showErrorMessage="1" sqref="K10 K43:K49" xr:uid="{00000000-0002-0000-0200-00005A000000}">
      <formula1>$K$18:$K$19</formula1>
    </dataValidation>
    <dataValidation type="list" allowBlank="1" showInputMessage="1" showErrorMessage="1" sqref="K8:K9" xr:uid="{00000000-0002-0000-0200-00005B000000}">
      <formula1>$K$9:$K$10</formula1>
    </dataValidation>
    <dataValidation type="list" allowBlank="1" showInputMessage="1" showErrorMessage="1" sqref="L8:L9 L281:L282" xr:uid="{00000000-0002-0000-0200-00005C000000}">
      <formula1>$L$8:$L$10</formula1>
    </dataValidation>
    <dataValidation type="list" allowBlank="1" showInputMessage="1" showErrorMessage="1" sqref="L5:L7 L15:L17" xr:uid="{00000000-0002-0000-0200-00005D000000}">
      <formula1>$L$13:$L$15</formula1>
    </dataValidation>
    <dataValidation type="list" allowBlank="1" showInputMessage="1" showErrorMessage="1" sqref="K5:K7 K15:K17" xr:uid="{00000000-0002-0000-0200-00005E000000}">
      <formula1>$K$14:$K$15</formula1>
    </dataValidation>
    <dataValidation type="list" allowBlank="1" showInputMessage="1" showErrorMessage="1" sqref="G174:G216" xr:uid="{00000000-0002-0000-0200-00005F000000}">
      <formula1>"一般競争入札,一般競争入札（総合評価）,指名競争入札,指名競争入札（総合評価）"</formula1>
    </dataValidation>
    <dataValidation type="list" allowBlank="1" showInputMessage="1" showErrorMessage="1" sqref="K42" xr:uid="{00000000-0002-0000-0200-000060000000}">
      <formula1>$K$15:$K$16</formula1>
    </dataValidation>
    <dataValidation type="list" allowBlank="1" showInputMessage="1" showErrorMessage="1" sqref="L42" xr:uid="{00000000-0002-0000-0200-000061000000}">
      <formula1>$L$14:$L$16</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62000000}">
          <x14:formula1>
            <xm:f>'K:\共用フォルダ\会計担当\総務課会計担当\契約係\契約係\協議・発注\2208 （作業依頼）FW  【作業依頼・要返信】公益法人に対する支出（令和３年度）に係る公表・点検について（依頼）\01 作業\★参考\[☆様式2（R03 競争）.xlsx]リスト'!#REF!</xm:f>
          </x14:formula1>
          <xm:sqref>G11:G14 K11:L14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2023-01-18T04:22:24Z</cp:lastPrinted>
  <dcterms:created xsi:type="dcterms:W3CDTF">2010-08-24T08:00:05Z</dcterms:created>
  <dcterms:modified xsi:type="dcterms:W3CDTF">2023-01-31T09:07:02Z</dcterms:modified>
</cp:coreProperties>
</file>